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\Singer Vielle Dropbox\Louanne Malan\Singer Vielle\Client Details\Hallmark Group\Cardiff\Wording\"/>
    </mc:Choice>
  </mc:AlternateContent>
  <xr:revisionPtr revIDLastSave="0" documentId="13_ncr:1_{9DC5DBD1-E698-436C-A186-C72946BB8C5F}" xr6:coauthVersionLast="47" xr6:coauthVersionMax="47" xr10:uidLastSave="{00000000-0000-0000-0000-000000000000}"/>
  <bookViews>
    <workbookView xWindow="28680" yWindow="-120" windowWidth="29040" windowHeight="15720" xr2:uid="{036F7BD6-5BF1-44CE-9EE0-DAE4CE6A497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G125" i="1"/>
  <c r="H98" i="1"/>
  <c r="H82" i="1"/>
  <c r="H81" i="1"/>
  <c r="H79" i="1"/>
  <c r="H85" i="1"/>
  <c r="H86" i="1"/>
  <c r="H87" i="1"/>
  <c r="H88" i="1"/>
  <c r="H89" i="1"/>
  <c r="H90" i="1"/>
  <c r="H91" i="1"/>
  <c r="H92" i="1"/>
  <c r="H94" i="1"/>
  <c r="H95" i="1"/>
  <c r="H96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2" i="1"/>
  <c r="H123" i="1"/>
  <c r="H124" i="1"/>
  <c r="H80" i="1"/>
  <c r="G76" i="1"/>
  <c r="H7" i="1"/>
  <c r="H8" i="1"/>
  <c r="H10" i="1"/>
  <c r="H11" i="1"/>
  <c r="H12" i="1"/>
  <c r="H13" i="1"/>
  <c r="H14" i="1"/>
  <c r="H15" i="1"/>
  <c r="H16" i="1"/>
  <c r="H17" i="1"/>
  <c r="H19" i="1"/>
  <c r="H22" i="1"/>
  <c r="H23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50" i="1"/>
  <c r="H51" i="1"/>
  <c r="H52" i="1"/>
  <c r="H53" i="1"/>
  <c r="H54" i="1"/>
  <c r="H55" i="1"/>
  <c r="H56" i="1"/>
  <c r="H61" i="1"/>
  <c r="H62" i="1"/>
  <c r="H64" i="1"/>
  <c r="H65" i="1"/>
  <c r="H66" i="1"/>
  <c r="H67" i="1"/>
  <c r="H68" i="1"/>
  <c r="H69" i="1"/>
  <c r="H71" i="1"/>
  <c r="H72" i="1"/>
  <c r="H73" i="1"/>
  <c r="H5" i="1"/>
  <c r="H125" i="1" l="1"/>
  <c r="G128" i="1"/>
  <c r="H76" i="1"/>
  <c r="H128" i="1" l="1"/>
</calcChain>
</file>

<file path=xl/sharedStrings.xml><?xml version="1.0" encoding="utf-8"?>
<sst xmlns="http://schemas.openxmlformats.org/spreadsheetml/2006/main" count="296" uniqueCount="178">
  <si>
    <t>Unit</t>
  </si>
  <si>
    <t>Tenant</t>
  </si>
  <si>
    <t>Comments</t>
  </si>
  <si>
    <t>Vacant</t>
  </si>
  <si>
    <t>TOTAL</t>
  </si>
  <si>
    <t>A2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</si>
  <si>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</si>
  <si>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</si>
  <si>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</si>
  <si>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</si>
  <si>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</si>
  <si>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</si>
  <si>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</si>
  <si>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</si>
  <si>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</si>
  <si>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</si>
  <si>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</si>
  <si>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</si>
  <si>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</si>
  <si>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</si>
  <si>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</si>
  <si>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</si>
  <si>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</si>
  <si>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Alexandra Gate HR</t>
  </si>
  <si>
    <t>3D Care</t>
  </si>
  <si>
    <t>Moveworks Lettings</t>
  </si>
  <si>
    <t>European Company Incorporation Service Ltd</t>
  </si>
  <si>
    <t>Avery Weigh Tronix</t>
  </si>
  <si>
    <t>Sq Ft</t>
  </si>
  <si>
    <t>No. of Workstations</t>
  </si>
  <si>
    <t>?</t>
  </si>
  <si>
    <t>A3</t>
  </si>
  <si>
    <t>Meeting Room</t>
  </si>
  <si>
    <t>B1</t>
  </si>
  <si>
    <t>B2</t>
  </si>
  <si>
    <t>B3</t>
  </si>
  <si>
    <t>B4</t>
  </si>
  <si>
    <t>B5</t>
  </si>
  <si>
    <t>B6</t>
  </si>
  <si>
    <t>B7</t>
  </si>
  <si>
    <t>B8</t>
  </si>
  <si>
    <t>B9/10</t>
  </si>
  <si>
    <t>B11</t>
  </si>
  <si>
    <t>B12</t>
  </si>
  <si>
    <t>B13</t>
  </si>
  <si>
    <t>B14</t>
  </si>
  <si>
    <t>B15</t>
  </si>
  <si>
    <t>B16</t>
  </si>
  <si>
    <t>B17</t>
  </si>
  <si>
    <t>DESL</t>
  </si>
  <si>
    <t>C1</t>
  </si>
  <si>
    <t>C2</t>
  </si>
  <si>
    <t>C3</t>
  </si>
  <si>
    <t>C4</t>
  </si>
  <si>
    <t>C5</t>
  </si>
  <si>
    <t>C6</t>
  </si>
  <si>
    <t>C7</t>
  </si>
  <si>
    <t>C8</t>
  </si>
  <si>
    <t>E1</t>
  </si>
  <si>
    <t>E2</t>
  </si>
  <si>
    <t>E3</t>
  </si>
  <si>
    <t>E4</t>
  </si>
  <si>
    <t>E5</t>
  </si>
  <si>
    <t>E6</t>
  </si>
  <si>
    <t>E7/8</t>
  </si>
  <si>
    <t>E9</t>
  </si>
  <si>
    <t>E10</t>
  </si>
  <si>
    <t>D1/2</t>
  </si>
  <si>
    <t>D3</t>
  </si>
  <si>
    <t>D4</t>
  </si>
  <si>
    <t>D5</t>
  </si>
  <si>
    <t>D6</t>
  </si>
  <si>
    <t>D7</t>
  </si>
  <si>
    <t>D8</t>
  </si>
  <si>
    <t>D9</t>
  </si>
  <si>
    <t>D10</t>
  </si>
  <si>
    <t>Silver Tax</t>
  </si>
  <si>
    <t>F1</t>
  </si>
  <si>
    <t>F2A</t>
  </si>
  <si>
    <t>F2b</t>
  </si>
  <si>
    <t>F2c</t>
  </si>
  <si>
    <t>F2d</t>
  </si>
  <si>
    <t>F3</t>
  </si>
  <si>
    <t>F4</t>
  </si>
  <si>
    <t>F5</t>
  </si>
  <si>
    <t>F6</t>
  </si>
  <si>
    <t>F7</t>
  </si>
  <si>
    <t>Store Room</t>
  </si>
  <si>
    <t>VIRTUAL OFFICES</t>
  </si>
  <si>
    <t>Anubis Locks</t>
  </si>
  <si>
    <t>Astari Limited</t>
  </si>
  <si>
    <t>Barcud Assurance</t>
  </si>
  <si>
    <t>CAB Solutions</t>
  </si>
  <si>
    <t>Car Crash Point</t>
  </si>
  <si>
    <t>Commercial Rent Bailiffs Limited</t>
  </si>
  <si>
    <t>Cardiff Bookkeeping &amp; Accountancy</t>
  </si>
  <si>
    <t>Derwen Consult</t>
  </si>
  <si>
    <t>Drone Tech Aerospace</t>
  </si>
  <si>
    <t>ELF Dimensions</t>
  </si>
  <si>
    <t>Abator</t>
  </si>
  <si>
    <t>Foremoaster</t>
  </si>
  <si>
    <t>2nd City Media</t>
  </si>
  <si>
    <t>Heronwealth Management</t>
  </si>
  <si>
    <t>Laaalish</t>
  </si>
  <si>
    <t>GWPP Limited</t>
  </si>
  <si>
    <t>Olive</t>
  </si>
  <si>
    <t>Insight Creative Media</t>
  </si>
  <si>
    <t>Mitchell Assoc</t>
  </si>
  <si>
    <t>MHP</t>
  </si>
  <si>
    <t>FPS Limited</t>
  </si>
  <si>
    <t>Pure Science Solutions</t>
  </si>
  <si>
    <t>Raphael Shizam</t>
  </si>
  <si>
    <t>Reuben Wheatle International</t>
  </si>
  <si>
    <t>Resource Efficiency</t>
  </si>
  <si>
    <t>RSW Limited</t>
  </si>
  <si>
    <t>Supreme Group Trading Limited</t>
  </si>
  <si>
    <t>Simon Vollans</t>
  </si>
  <si>
    <t>Saturday Cloud</t>
  </si>
  <si>
    <t>True SEO</t>
  </si>
  <si>
    <t>Trafalgar Services</t>
  </si>
  <si>
    <t>Adesford</t>
  </si>
  <si>
    <t>Cardiff AI Limited</t>
  </si>
  <si>
    <t>Celtic Exec Travel</t>
  </si>
  <si>
    <t>Edify</t>
  </si>
  <si>
    <t>Motor Search</t>
  </si>
  <si>
    <t>Macsen</t>
  </si>
  <si>
    <t>Xuvasi</t>
  </si>
  <si>
    <t>Penarth Management</t>
  </si>
  <si>
    <t>WIF</t>
  </si>
  <si>
    <t>Westfield Architects</t>
  </si>
  <si>
    <t>Woolfe IT</t>
  </si>
  <si>
    <t>TOTAL INCOME</t>
  </si>
  <si>
    <t>Rateabele Value</t>
  </si>
  <si>
    <t>Agreement Commencement Date</t>
  </si>
  <si>
    <t>Rolling</t>
  </si>
  <si>
    <t>A-Day Consulting t/a Academics</t>
  </si>
  <si>
    <t>Minimum 24 months</t>
  </si>
  <si>
    <t>Term</t>
  </si>
  <si>
    <t>ARCAIG Limited</t>
  </si>
  <si>
    <t>Minimum 12 months</t>
  </si>
  <si>
    <t>Collens Healthcare (Southern) CYF</t>
  </si>
  <si>
    <t>Delight Care &amp; Support Services</t>
  </si>
  <si>
    <t>Dhillon Finance &amp; Consulting Ltd</t>
  </si>
  <si>
    <t>Dragon Bet Limited</t>
  </si>
  <si>
    <t>Evoo Healthcare Ltd</t>
  </si>
  <si>
    <t>Express Medicals Ltd</t>
  </si>
  <si>
    <t>Focus Care &amp; Cleaning Ltd</t>
  </si>
  <si>
    <t>Gozian Healthcare Ltd</t>
  </si>
  <si>
    <t>Havester Care Limited</t>
  </si>
  <si>
    <t>Hippo Health Care</t>
  </si>
  <si>
    <t>Minumum 12 months</t>
  </si>
  <si>
    <t>Joma Healthcare Ltd</t>
  </si>
  <si>
    <t>JWA Financial Planning Ltd</t>
  </si>
  <si>
    <t>Knights Brown Construction Ltd</t>
  </si>
  <si>
    <t>Lendle Broker Services</t>
  </si>
  <si>
    <t>Life on Show Ltd</t>
  </si>
  <si>
    <t>National Fostering Agency (Storage)</t>
  </si>
  <si>
    <t>Original CAD Plans Ltd</t>
  </si>
  <si>
    <t>Orion TS Limited</t>
  </si>
  <si>
    <t>OTIS Limited</t>
  </si>
  <si>
    <t>Q Care Limited</t>
  </si>
  <si>
    <t>Rumney Care Ltd</t>
  </si>
  <si>
    <t>Spie Events Europe Ltd</t>
  </si>
  <si>
    <t>TotalBooks Accountants Ltd</t>
  </si>
  <si>
    <t>N/A</t>
  </si>
  <si>
    <t>Rent PCM</t>
  </si>
  <si>
    <t>Rent PA</t>
  </si>
  <si>
    <t>RV combined F4/F5</t>
  </si>
  <si>
    <t>RV combined C5/C6</t>
  </si>
  <si>
    <t>Arlo Limited</t>
  </si>
  <si>
    <t>Arcaig Limited</t>
  </si>
  <si>
    <t>Solutions Providers Network Ltd</t>
  </si>
  <si>
    <t>Mine Self Therapy</t>
  </si>
  <si>
    <t>Aligra</t>
  </si>
  <si>
    <t>Lovell Brothers</t>
  </si>
  <si>
    <t>Vacated Aug 25. Moved to C1</t>
  </si>
  <si>
    <t>Vacated Aug 25. Moved to C2</t>
  </si>
  <si>
    <t>2 Alexandra Hate, Ffordd Pengam, Cardiff, CF24 2SA - 30/10/25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</si>
</sst>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E6F7"/>
        <bgColor indexed="64"/>
      </patternFill>
    </fill>
    <fill>
      <patternFill patternType="solid">
        <fgColor rgb="FF9AD5EF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4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2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/>
    </xf>
    <xf numFmtId="14" fontId="10" fillId="3" borderId="5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/>
    </xf>
    <xf numFmtId="14" fontId="7" fillId="3" borderId="4" xfId="0" applyNumberFormat="1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0" fillId="3" borderId="8" xfId="0" applyFill="1" applyBorder="1"/>
    <xf numFmtId="0" fontId="11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7" fillId="4" borderId="13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7" fillId="4" borderId="9" xfId="0" applyNumberFormat="1" applyFont="1" applyFill="1" applyBorder="1" applyAlignment="1">
      <alignment horizontal="center" vertical="center"/>
    </xf>
    <xf numFmtId="14" fontId="10" fillId="4" borderId="1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/>
    </xf>
    <xf numFmtId="14" fontId="10" fillId="4" borderId="5" xfId="0" applyNumberFormat="1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3" fontId="3" fillId="4" borderId="4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4" fontId="10" fillId="4" borderId="4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 vertical="center"/>
    </xf>
    <xf numFmtId="1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14" fontId="10" fillId="3" borderId="11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4" fontId="10" fillId="3" borderId="6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 wrapText="1"/>
    </xf>
    <xf numFmtId="3" fontId="0" fillId="5" borderId="0" xfId="0" applyNumberForma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164" fontId="0" fillId="5" borderId="0" xfId="0" applyNumberForma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3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9" fillId="3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/>
    </xf>
    <xf numFmtId="165" fontId="7" fillId="4" borderId="4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wrapText="1"/>
    </xf>
    <xf numFmtId="6" fontId="3" fillId="3" borderId="5" xfId="0" applyNumberFormat="1" applyFont="1" applyFill="1" applyBorder="1" applyAlignment="1">
      <alignment horizontal="center" vertical="center"/>
    </xf>
    <xf numFmtId="6" fontId="7" fillId="3" borderId="1" xfId="0" applyNumberFormat="1" applyFont="1" applyFill="1" applyBorder="1" applyAlignment="1">
      <alignment horizontal="center" vertical="center"/>
    </xf>
    <xf numFmtId="6" fontId="3" fillId="4" borderId="5" xfId="0" applyNumberFormat="1" applyFont="1" applyFill="1" applyBorder="1" applyAlignment="1">
      <alignment horizontal="center" vertical="center" wrapText="1"/>
    </xf>
    <xf numFmtId="6" fontId="7" fillId="4" borderId="5" xfId="0" applyNumberFormat="1" applyFont="1" applyFill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center" vertical="center"/>
    </xf>
    <xf numFmtId="6" fontId="3" fillId="4" borderId="5" xfId="0" applyNumberFormat="1" applyFont="1" applyFill="1" applyBorder="1" applyAlignment="1">
      <alignment horizontal="center" vertical="center"/>
    </xf>
    <xf numFmtId="6" fontId="7" fillId="4" borderId="4" xfId="0" applyNumberFormat="1" applyFont="1" applyFill="1" applyBorder="1" applyAlignment="1">
      <alignment horizontal="center" vertical="center"/>
    </xf>
    <xf numFmtId="6" fontId="3" fillId="4" borderId="1" xfId="0" applyNumberFormat="1" applyFont="1" applyFill="1" applyBorder="1" applyAlignment="1">
      <alignment horizontal="center" vertical="center"/>
    </xf>
    <xf numFmtId="6" fontId="3" fillId="4" borderId="4" xfId="0" applyNumberFormat="1" applyFont="1" applyFill="1" applyBorder="1" applyAlignment="1">
      <alignment horizontal="center"/>
    </xf>
    <xf numFmtId="6" fontId="3" fillId="3" borderId="6" xfId="0" applyNumberFormat="1" applyFont="1" applyFill="1" applyBorder="1" applyAlignment="1">
      <alignment horizontal="center" vertical="center"/>
    </xf>
    <xf numFmtId="6" fontId="3" fillId="4" borderId="4" xfId="0" applyNumberFormat="1" applyFont="1" applyFill="1" applyBorder="1" applyAlignment="1">
      <alignment horizontal="center" vertical="center"/>
    </xf>
    <xf numFmtId="6" fontId="3" fillId="3" borderId="4" xfId="0" applyNumberFormat="1" applyFont="1" applyFill="1" applyBorder="1" applyAlignment="1">
      <alignment horizontal="center" vertical="center"/>
    </xf>
    <xf numFmtId="6" fontId="3" fillId="4" borderId="6" xfId="0" applyNumberFormat="1" applyFont="1" applyFill="1" applyBorder="1" applyAlignment="1">
      <alignment horizontal="center" vertical="center"/>
    </xf>
    <xf numFmtId="6" fontId="7" fillId="4" borderId="1" xfId="0" applyNumberFormat="1" applyFont="1" applyFill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center" vertical="center" wrapText="1"/>
    </xf>
    <xf numFmtId="6" fontId="3" fillId="3" borderId="4" xfId="0" applyNumberFormat="1" applyFont="1" applyFill="1" applyBorder="1" applyAlignment="1">
      <alignment horizontal="center"/>
    </xf>
    <xf numFmtId="6" fontId="3" fillId="4" borderId="1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/>
    </xf>
    <xf numFmtId="8" fontId="3" fillId="3" borderId="1" xfId="0" applyNumberFormat="1" applyFont="1" applyFill="1" applyBorder="1" applyAlignment="1">
      <alignment horizontal="center" vertical="center"/>
    </xf>
    <xf numFmtId="8" fontId="3" fillId="4" borderId="5" xfId="0" applyNumberFormat="1" applyFont="1" applyFill="1" applyBorder="1" applyAlignment="1">
      <alignment horizontal="center" vertical="center"/>
    </xf>
    <xf numFmtId="8" fontId="3" fillId="4" borderId="1" xfId="0" applyNumberFormat="1" applyFont="1" applyFill="1" applyBorder="1" applyAlignment="1">
      <alignment horizontal="center" vertical="center" wrapText="1"/>
    </xf>
    <xf numFmtId="8" fontId="3" fillId="4" borderId="1" xfId="0" applyNumberFormat="1" applyFont="1" applyFill="1" applyBorder="1" applyAlignment="1">
      <alignment horizontal="center" vertical="center"/>
    </xf>
    <xf numFmtId="8" fontId="3" fillId="3" borderId="6" xfId="0" applyNumberFormat="1" applyFont="1" applyFill="1" applyBorder="1" applyAlignment="1">
      <alignment horizontal="center" vertical="center"/>
    </xf>
    <xf numFmtId="8" fontId="3" fillId="4" borderId="4" xfId="0" applyNumberFormat="1" applyFont="1" applyFill="1" applyBorder="1" applyAlignment="1">
      <alignment horizontal="center" vertical="center"/>
    </xf>
    <xf numFmtId="8" fontId="7" fillId="4" borderId="4" xfId="0" applyNumberFormat="1" applyFont="1" applyFill="1" applyBorder="1" applyAlignment="1">
      <alignment horizontal="center" vertical="center"/>
    </xf>
    <xf numFmtId="8" fontId="3" fillId="4" borderId="4" xfId="0" applyNumberFormat="1" applyFont="1" applyFill="1" applyBorder="1" applyAlignment="1">
      <alignment horizontal="center"/>
    </xf>
    <xf numFmtId="6" fontId="4" fillId="4" borderId="4" xfId="0" applyNumberFormat="1" applyFont="1" applyFill="1" applyBorder="1" applyAlignment="1">
      <alignment horizontal="center"/>
    </xf>
    <xf numFmtId="8" fontId="4" fillId="3" borderId="6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8" fontId="1" fillId="5" borderId="0" xfId="0" applyNumberFormat="1" applyFont="1" applyFill="1" applyAlignment="1">
      <alignment horizontal="center" vertical="center"/>
    </xf>
    <xf numFmtId="165" fontId="1" fillId="5" borderId="0" xfId="0" applyNumberFormat="1" applyFont="1" applyFill="1"/>
    <xf numFmtId="165" fontId="3" fillId="4" borderId="1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8" fontId="3" fillId="4" borderId="6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/>
    </xf>
    <xf numFmtId="8" fontId="3" fillId="3" borderId="4" xfId="0" applyNumberFormat="1" applyFont="1" applyFill="1" applyBorder="1" applyAlignment="1">
      <alignment horizontal="center"/>
    </xf>
    <xf numFmtId="3" fontId="3" fillId="4" borderId="9" xfId="0" applyNumberFormat="1" applyFont="1" applyFill="1" applyBorder="1" applyAlignment="1">
      <alignment horizontal="center" vertical="center"/>
    </xf>
    <xf numFmtId="8" fontId="3" fillId="3" borderId="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8" fontId="0" fillId="3" borderId="0" xfId="0" applyNumberFormat="1" applyFill="1" applyAlignment="1">
      <alignment horizontal="center" vertical="center"/>
    </xf>
    <xf numFmtId="6" fontId="0" fillId="3" borderId="0" xfId="0" applyNumberFormat="1" applyFill="1" applyAlignment="1">
      <alignment horizontal="center"/>
    </xf>
    <xf numFmtId="3" fontId="7" fillId="4" borderId="6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14" fontId="7" fillId="4" borderId="6" xfId="0" applyNumberFormat="1" applyFont="1" applyFill="1" applyBorder="1" applyAlignment="1">
      <alignment horizontal="center" vertical="center"/>
    </xf>
    <xf numFmtId="8" fontId="7" fillId="4" borderId="6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</cellXfs>
  <cellStyles count="6">
    <cellStyle name="Comma 2" xfId="3" xr:uid="{3DC92B73-2786-4CFF-AA87-6480AB864E5C}"/>
    <cellStyle name="Comma 3" xfId="2" xr:uid="{D3BE5041-CE0D-489D-AD49-4EDEA27C0D3E}"/>
    <cellStyle name="Currency 2" xfId="4" xr:uid="{DCEDD646-FBD1-4544-8598-5D8FF807F49F}"/>
    <cellStyle name="Normal" xfId="0" builtinId="0"/>
    <cellStyle name="Normal 2" xfId="1" xr:uid="{3E5150CE-EAFC-4DA8-B431-318BD31D94E3}"/>
    <cellStyle name="Per cent 2" xfId="5" xr:uid="{A470A9F5-3685-49D7-BE77-13EF17D1862A}"/>
  </cellStyles>
  <dxfs count="0"/>
  <tableStyles count="0" defaultTableStyle="TableStyleMedium2" defaultPivotStyle="PivotStyleLight16"/>
  <colors>
    <mruColors>
      <color rgb="FFCFE6F7"/>
      <color rgb="FF9AD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283FB-346F-4B85-BB8E-27EF2C51B2D9}">
  <sheetPr>
    <pageSetUpPr fitToPage="1"/>
  </sheetPr>
  <dimension ref="A1:K128"/>
  <sheetViews>
    <sheetView tabSelected="1" workbookViewId="0">
      <selection activeCell="A78" sqref="A78:J78"/>
    </sheetView>
  </sheetViews>
  <sheetFormatPr defaultRowHeight="14.5" x14ac:dyDescent="0.35"/>
  <cols>
    <col min="1" max="1" width="7.36328125" style="3" bestFit="1" customWidth="1"/>
    <col min="2" max="2" width="28.81640625" style="4" customWidth="1"/>
    <col min="3" max="3" width="6.81640625" style="3" customWidth="1"/>
    <col min="4" max="4" width="11.90625" style="7" customWidth="1"/>
    <col min="5" max="5" width="14.453125" customWidth="1"/>
    <col min="6" max="6" width="17.81640625" bestFit="1" customWidth="1"/>
    <col min="7" max="7" width="10.81640625" style="12" customWidth="1"/>
    <col min="8" max="8" width="10.6328125" bestFit="1" customWidth="1"/>
    <col min="9" max="9" width="9" style="11" bestFit="1" customWidth="1"/>
    <col min="10" max="10" width="23.453125" style="1" bestFit="1" customWidth="1"/>
  </cols>
  <sheetData>
    <row r="1" spans="1:11" ht="27.75" customHeight="1" x14ac:dyDescent="0.35">
      <c r="A1" s="93"/>
      <c r="B1" s="26"/>
      <c r="C1" s="19"/>
      <c r="D1" s="20"/>
      <c r="E1" s="21"/>
      <c r="F1" s="21"/>
      <c r="G1" s="22"/>
      <c r="H1" s="21"/>
      <c r="I1" s="23"/>
      <c r="J1" s="90"/>
    </row>
    <row r="2" spans="1:11" s="5" customFormat="1" ht="27.75" customHeight="1" x14ac:dyDescent="0.35">
      <c r="A2" s="237" t="s">
        <v>177</v>
      </c>
      <c r="B2" s="238"/>
      <c r="C2" s="238"/>
      <c r="D2" s="238"/>
      <c r="E2" s="238"/>
      <c r="F2" s="238"/>
      <c r="G2" s="238"/>
      <c r="H2" s="238"/>
      <c r="I2" s="238"/>
      <c r="J2" s="239"/>
      <c r="K2" s="8"/>
    </row>
    <row r="3" spans="1:11" s="5" customFormat="1" ht="26" x14ac:dyDescent="0.35">
      <c r="A3" s="91"/>
      <c r="B3" s="24"/>
      <c r="C3" s="24"/>
      <c r="D3" s="24"/>
      <c r="E3" s="24"/>
      <c r="F3" s="24"/>
      <c r="G3" s="24"/>
      <c r="H3" s="24"/>
      <c r="I3" s="24"/>
      <c r="J3" s="89"/>
      <c r="K3" s="8"/>
    </row>
    <row r="4" spans="1:11" s="6" customFormat="1" ht="39" x14ac:dyDescent="0.35">
      <c r="A4" s="25" t="s">
        <v>0</v>
      </c>
      <c r="B4" s="25" t="s">
        <v>1</v>
      </c>
      <c r="C4" s="28" t="s">
        <v>28</v>
      </c>
      <c r="D4" s="29" t="s">
        <v>29</v>
      </c>
      <c r="E4" s="28" t="s">
        <v>133</v>
      </c>
      <c r="F4" s="30" t="s">
        <v>137</v>
      </c>
      <c r="G4" s="30" t="s">
        <v>165</v>
      </c>
      <c r="H4" s="30" t="s">
        <v>166</v>
      </c>
      <c r="I4" s="28" t="s">
        <v>132</v>
      </c>
      <c r="J4" s="27" t="s">
        <v>2</v>
      </c>
      <c r="K4" s="9"/>
    </row>
    <row r="5" spans="1:11" s="2" customFormat="1" x14ac:dyDescent="0.35">
      <c r="A5" s="92" t="s">
        <v>5</v>
      </c>
      <c r="B5" s="31" t="s">
        <v>23</v>
      </c>
      <c r="C5" s="32">
        <v>279</v>
      </c>
      <c r="D5" s="32">
        <v>4</v>
      </c>
      <c r="E5" s="34" t="s">
        <v>164</v>
      </c>
      <c r="F5" s="33" t="s">
        <v>164</v>
      </c>
      <c r="G5" s="186">
        <v>800</v>
      </c>
      <c r="H5" s="171">
        <f>G5*12</f>
        <v>9600</v>
      </c>
      <c r="I5" s="171">
        <v>3850</v>
      </c>
      <c r="J5" s="87"/>
      <c r="K5" s="10"/>
    </row>
    <row r="6" spans="1:11" s="2" customFormat="1" x14ac:dyDescent="0.35">
      <c r="A6" s="81" t="s">
        <v>31</v>
      </c>
      <c r="B6" s="54" t="s">
        <v>32</v>
      </c>
      <c r="C6" s="59">
        <v>279</v>
      </c>
      <c r="D6" s="59">
        <v>5</v>
      </c>
      <c r="E6" s="110" t="s">
        <v>164</v>
      </c>
      <c r="F6" s="109" t="s">
        <v>164</v>
      </c>
      <c r="G6" s="205">
        <v>0</v>
      </c>
      <c r="H6" s="172">
        <v>0</v>
      </c>
      <c r="I6" s="172">
        <v>3850</v>
      </c>
      <c r="J6" s="77"/>
      <c r="K6" s="10"/>
    </row>
    <row r="7" spans="1:11" s="14" customFormat="1" x14ac:dyDescent="0.35">
      <c r="A7" s="83" t="s">
        <v>6</v>
      </c>
      <c r="B7" s="55" t="s">
        <v>146</v>
      </c>
      <c r="C7" s="60">
        <v>356</v>
      </c>
      <c r="D7" s="60">
        <v>6</v>
      </c>
      <c r="E7" s="129">
        <v>45474</v>
      </c>
      <c r="F7" s="129" t="s">
        <v>134</v>
      </c>
      <c r="G7" s="187">
        <v>997</v>
      </c>
      <c r="H7" s="171">
        <f t="shared" ref="H7:H69" si="0">G7*12</f>
        <v>11964</v>
      </c>
      <c r="I7" s="173">
        <v>5300</v>
      </c>
      <c r="J7" s="63"/>
      <c r="K7" s="13"/>
    </row>
    <row r="8" spans="1:11" s="2" customFormat="1" x14ac:dyDescent="0.35">
      <c r="A8" s="81" t="s">
        <v>7</v>
      </c>
      <c r="B8" s="54" t="s">
        <v>24</v>
      </c>
      <c r="C8" s="59">
        <v>220</v>
      </c>
      <c r="D8" s="59">
        <v>3</v>
      </c>
      <c r="E8" s="110">
        <v>43160</v>
      </c>
      <c r="F8" s="109" t="s">
        <v>134</v>
      </c>
      <c r="G8" s="188">
        <v>760</v>
      </c>
      <c r="H8" s="172">
        <f t="shared" si="0"/>
        <v>9120</v>
      </c>
      <c r="I8" s="172">
        <v>2150</v>
      </c>
      <c r="J8" s="111"/>
      <c r="K8" s="10"/>
    </row>
    <row r="9" spans="1:11" s="2" customFormat="1" x14ac:dyDescent="0.35">
      <c r="A9" s="79" t="s">
        <v>8</v>
      </c>
      <c r="B9" s="53" t="s">
        <v>3</v>
      </c>
      <c r="C9" s="58">
        <v>115</v>
      </c>
      <c r="D9" s="58">
        <v>2</v>
      </c>
      <c r="E9" s="104" t="s">
        <v>164</v>
      </c>
      <c r="F9" s="101" t="s">
        <v>164</v>
      </c>
      <c r="G9" s="204">
        <v>0</v>
      </c>
      <c r="H9" s="171">
        <v>0</v>
      </c>
      <c r="I9" s="105">
        <v>1800</v>
      </c>
      <c r="J9" s="64"/>
      <c r="K9" s="10"/>
    </row>
    <row r="10" spans="1:11" s="18" customFormat="1" x14ac:dyDescent="0.35">
      <c r="A10" s="112" t="s">
        <v>9</v>
      </c>
      <c r="B10" s="56" t="s">
        <v>25</v>
      </c>
      <c r="C10" s="61">
        <v>112</v>
      </c>
      <c r="D10" s="61">
        <v>2</v>
      </c>
      <c r="E10" s="113">
        <v>45139</v>
      </c>
      <c r="F10" s="113" t="s">
        <v>134</v>
      </c>
      <c r="G10" s="189">
        <v>341</v>
      </c>
      <c r="H10" s="172">
        <f t="shared" si="0"/>
        <v>4092</v>
      </c>
      <c r="I10" s="174">
        <v>1700</v>
      </c>
      <c r="J10" s="114"/>
      <c r="K10" s="17"/>
    </row>
    <row r="11" spans="1:11" s="2" customFormat="1" x14ac:dyDescent="0.35">
      <c r="A11" s="79" t="s">
        <v>10</v>
      </c>
      <c r="B11" s="53" t="s">
        <v>153</v>
      </c>
      <c r="C11" s="58">
        <v>490</v>
      </c>
      <c r="D11" s="58">
        <v>6</v>
      </c>
      <c r="E11" s="182">
        <v>45839</v>
      </c>
      <c r="F11" s="101">
        <v>46387</v>
      </c>
      <c r="G11" s="190">
        <v>700</v>
      </c>
      <c r="H11" s="171">
        <f t="shared" si="0"/>
        <v>8400</v>
      </c>
      <c r="I11" s="105">
        <v>6500</v>
      </c>
      <c r="J11" s="62"/>
      <c r="K11" s="10"/>
    </row>
    <row r="12" spans="1:11" s="2" customFormat="1" ht="20.149999999999999" customHeight="1" x14ac:dyDescent="0.35">
      <c r="A12" s="81" t="s">
        <v>11</v>
      </c>
      <c r="B12" s="115" t="s">
        <v>153</v>
      </c>
      <c r="C12" s="59">
        <v>1260</v>
      </c>
      <c r="D12" s="59">
        <v>20</v>
      </c>
      <c r="E12" s="183">
        <v>45839</v>
      </c>
      <c r="F12" s="48">
        <v>46387</v>
      </c>
      <c r="G12" s="191">
        <v>3000</v>
      </c>
      <c r="H12" s="172">
        <f t="shared" si="0"/>
        <v>36000</v>
      </c>
      <c r="I12" s="217">
        <v>12750</v>
      </c>
      <c r="J12" s="85"/>
      <c r="K12" s="10"/>
    </row>
    <row r="13" spans="1:11" s="2" customFormat="1" x14ac:dyDescent="0.35">
      <c r="A13" s="79" t="s">
        <v>12</v>
      </c>
      <c r="B13" s="53" t="s">
        <v>159</v>
      </c>
      <c r="C13" s="58">
        <v>60</v>
      </c>
      <c r="D13" s="58">
        <v>1</v>
      </c>
      <c r="E13" s="182">
        <v>45017</v>
      </c>
      <c r="F13" s="101" t="s">
        <v>139</v>
      </c>
      <c r="G13" s="190">
        <v>110</v>
      </c>
      <c r="H13" s="171">
        <f t="shared" si="0"/>
        <v>1320</v>
      </c>
      <c r="I13" s="105">
        <v>830</v>
      </c>
      <c r="J13" s="64"/>
      <c r="K13" s="10"/>
    </row>
    <row r="14" spans="1:11" s="14" customFormat="1" ht="26" x14ac:dyDescent="0.35">
      <c r="A14" s="112" t="s">
        <v>13</v>
      </c>
      <c r="B14" s="116" t="s">
        <v>26</v>
      </c>
      <c r="C14" s="117">
        <v>60</v>
      </c>
      <c r="D14" s="117">
        <v>1</v>
      </c>
      <c r="E14" s="118">
        <v>43862</v>
      </c>
      <c r="F14" s="113" t="s">
        <v>134</v>
      </c>
      <c r="G14" s="192">
        <v>193</v>
      </c>
      <c r="H14" s="172">
        <f t="shared" si="0"/>
        <v>2316</v>
      </c>
      <c r="I14" s="218">
        <v>870</v>
      </c>
      <c r="J14" s="114"/>
      <c r="K14" s="13"/>
    </row>
    <row r="15" spans="1:11" s="2" customFormat="1" ht="21.65" customHeight="1" x14ac:dyDescent="0.35">
      <c r="A15" s="52" t="s">
        <v>14</v>
      </c>
      <c r="B15" s="53" t="s">
        <v>156</v>
      </c>
      <c r="C15" s="58">
        <v>60</v>
      </c>
      <c r="D15" s="98">
        <v>1</v>
      </c>
      <c r="E15" s="104">
        <v>43405</v>
      </c>
      <c r="F15" s="101" t="s">
        <v>134</v>
      </c>
      <c r="G15" s="190">
        <v>160</v>
      </c>
      <c r="H15" s="171">
        <f t="shared" si="0"/>
        <v>1920</v>
      </c>
      <c r="I15" s="65">
        <v>840</v>
      </c>
      <c r="J15" s="62"/>
      <c r="K15" s="10"/>
    </row>
    <row r="16" spans="1:11" s="2" customFormat="1" ht="20.149999999999999" customHeight="1" x14ac:dyDescent="0.35">
      <c r="A16" s="94" t="s">
        <v>15</v>
      </c>
      <c r="B16" s="45" t="s">
        <v>3</v>
      </c>
      <c r="C16" s="47">
        <v>122</v>
      </c>
      <c r="D16" s="97">
        <v>2</v>
      </c>
      <c r="E16" s="49" t="s">
        <v>164</v>
      </c>
      <c r="F16" s="48" t="s">
        <v>164</v>
      </c>
      <c r="G16" s="207">
        <v>0</v>
      </c>
      <c r="H16" s="172">
        <f t="shared" si="0"/>
        <v>0</v>
      </c>
      <c r="I16" s="42">
        <v>1850</v>
      </c>
      <c r="J16" s="51"/>
      <c r="K16" s="10"/>
    </row>
    <row r="17" spans="1:11" s="14" customFormat="1" x14ac:dyDescent="0.35">
      <c r="A17" s="130" t="s">
        <v>16</v>
      </c>
      <c r="B17" s="55" t="s">
        <v>27</v>
      </c>
      <c r="C17" s="131">
        <v>141</v>
      </c>
      <c r="D17" s="132">
        <v>2</v>
      </c>
      <c r="E17" s="129">
        <v>43891</v>
      </c>
      <c r="F17" s="134" t="s">
        <v>134</v>
      </c>
      <c r="G17" s="187">
        <v>505</v>
      </c>
      <c r="H17" s="171">
        <f t="shared" si="0"/>
        <v>6060</v>
      </c>
      <c r="I17" s="175">
        <v>2000</v>
      </c>
      <c r="J17" s="136"/>
      <c r="K17" s="13"/>
    </row>
    <row r="18" spans="1:11" s="2" customFormat="1" x14ac:dyDescent="0.35">
      <c r="A18" s="94" t="s">
        <v>17</v>
      </c>
      <c r="B18" s="45" t="s">
        <v>3</v>
      </c>
      <c r="C18" s="47">
        <v>138</v>
      </c>
      <c r="D18" s="97">
        <v>3</v>
      </c>
      <c r="E18" s="49" t="s">
        <v>164</v>
      </c>
      <c r="F18" s="48" t="s">
        <v>164</v>
      </c>
      <c r="G18" s="206">
        <v>0</v>
      </c>
      <c r="H18" s="172"/>
      <c r="I18" s="42">
        <v>1975</v>
      </c>
      <c r="J18" s="51"/>
      <c r="K18" s="10"/>
    </row>
    <row r="19" spans="1:11" s="2" customFormat="1" x14ac:dyDescent="0.35">
      <c r="A19" s="137" t="s">
        <v>18</v>
      </c>
      <c r="B19" s="53" t="s">
        <v>159</v>
      </c>
      <c r="C19" s="138">
        <v>100</v>
      </c>
      <c r="D19" s="139">
        <v>2</v>
      </c>
      <c r="E19" s="104">
        <v>45870</v>
      </c>
      <c r="F19" s="140" t="s">
        <v>139</v>
      </c>
      <c r="G19" s="190">
        <v>300</v>
      </c>
      <c r="H19" s="171">
        <f t="shared" si="0"/>
        <v>3600</v>
      </c>
      <c r="I19" s="176">
        <v>1350</v>
      </c>
      <c r="J19" s="87"/>
      <c r="K19" s="10"/>
    </row>
    <row r="20" spans="1:11" s="2" customFormat="1" x14ac:dyDescent="0.35">
      <c r="A20" s="94" t="s">
        <v>19</v>
      </c>
      <c r="B20" s="45" t="s">
        <v>3</v>
      </c>
      <c r="C20" s="119">
        <v>100</v>
      </c>
      <c r="D20" s="119">
        <v>2</v>
      </c>
      <c r="E20" s="121" t="s">
        <v>164</v>
      </c>
      <c r="F20" s="120" t="s">
        <v>164</v>
      </c>
      <c r="G20" s="207">
        <v>0</v>
      </c>
      <c r="H20" s="172">
        <v>0</v>
      </c>
      <c r="I20" s="42">
        <v>1425</v>
      </c>
      <c r="J20" s="51"/>
      <c r="K20" s="10"/>
    </row>
    <row r="21" spans="1:11" s="2" customFormat="1" x14ac:dyDescent="0.35">
      <c r="A21" s="92" t="s">
        <v>20</v>
      </c>
      <c r="B21" s="87" t="s">
        <v>3</v>
      </c>
      <c r="C21" s="142">
        <v>247</v>
      </c>
      <c r="D21" s="142">
        <v>3</v>
      </c>
      <c r="E21" s="144" t="s">
        <v>164</v>
      </c>
      <c r="F21" s="143" t="s">
        <v>164</v>
      </c>
      <c r="G21" s="208">
        <v>0</v>
      </c>
      <c r="H21" s="171">
        <v>0</v>
      </c>
      <c r="I21" s="36">
        <v>3700</v>
      </c>
      <c r="J21" s="136"/>
      <c r="K21" s="10"/>
    </row>
    <row r="22" spans="1:11" s="2" customFormat="1" x14ac:dyDescent="0.35">
      <c r="A22" s="122" t="s">
        <v>21</v>
      </c>
      <c r="B22" s="123" t="s">
        <v>148</v>
      </c>
      <c r="C22" s="124">
        <v>310</v>
      </c>
      <c r="D22" s="124">
        <v>6</v>
      </c>
      <c r="E22" s="127">
        <v>45597</v>
      </c>
      <c r="F22" s="126" t="s">
        <v>134</v>
      </c>
      <c r="G22" s="194">
        <v>777</v>
      </c>
      <c r="H22" s="172">
        <f t="shared" si="0"/>
        <v>9324</v>
      </c>
      <c r="I22" s="177">
        <v>4800</v>
      </c>
      <c r="J22" s="123"/>
      <c r="K22" s="10"/>
    </row>
    <row r="23" spans="1:11" s="2" customFormat="1" ht="20.149999999999999" customHeight="1" x14ac:dyDescent="0.35">
      <c r="A23" s="84" t="s">
        <v>22</v>
      </c>
      <c r="B23" s="64" t="s">
        <v>153</v>
      </c>
      <c r="C23" s="145">
        <v>130</v>
      </c>
      <c r="D23" s="146">
        <v>24</v>
      </c>
      <c r="E23" s="184">
        <v>45839</v>
      </c>
      <c r="F23" s="101">
        <v>46387</v>
      </c>
      <c r="G23" s="195">
        <v>200</v>
      </c>
      <c r="H23" s="171">
        <f t="shared" si="0"/>
        <v>2400</v>
      </c>
      <c r="I23" s="36">
        <v>1975</v>
      </c>
      <c r="J23" s="88"/>
      <c r="K23" s="10"/>
    </row>
    <row r="24" spans="1:11" s="2" customFormat="1" x14ac:dyDescent="0.35">
      <c r="A24" s="44" t="s">
        <v>33</v>
      </c>
      <c r="B24" s="45" t="s">
        <v>3</v>
      </c>
      <c r="C24" s="47">
        <v>202</v>
      </c>
      <c r="D24" s="47">
        <v>3</v>
      </c>
      <c r="E24" s="121" t="s">
        <v>164</v>
      </c>
      <c r="F24" s="120" t="s">
        <v>164</v>
      </c>
      <c r="G24" s="209">
        <v>0</v>
      </c>
      <c r="H24" s="172">
        <v>0</v>
      </c>
      <c r="I24" s="42">
        <v>2950</v>
      </c>
      <c r="J24" s="51"/>
      <c r="K24" s="10"/>
    </row>
    <row r="25" spans="1:11" s="2" customFormat="1" x14ac:dyDescent="0.35">
      <c r="A25" s="92" t="s">
        <v>34</v>
      </c>
      <c r="B25" s="31" t="s">
        <v>145</v>
      </c>
      <c r="C25" s="32">
        <v>262</v>
      </c>
      <c r="D25" s="32">
        <v>4</v>
      </c>
      <c r="E25" s="144">
        <v>43800</v>
      </c>
      <c r="F25" s="143" t="s">
        <v>134</v>
      </c>
      <c r="G25" s="195">
        <v>843</v>
      </c>
      <c r="H25" s="171">
        <f t="shared" si="0"/>
        <v>10116</v>
      </c>
      <c r="I25" s="36">
        <v>3650</v>
      </c>
      <c r="J25" s="88"/>
      <c r="K25" s="10"/>
    </row>
    <row r="26" spans="1:11" s="16" customFormat="1" x14ac:dyDescent="0.35">
      <c r="A26" s="37" t="s">
        <v>35</v>
      </c>
      <c r="B26" s="38" t="s">
        <v>152</v>
      </c>
      <c r="C26" s="106">
        <v>623</v>
      </c>
      <c r="D26" s="39">
        <v>12</v>
      </c>
      <c r="E26" s="118">
        <v>45261</v>
      </c>
      <c r="F26" s="118" t="s">
        <v>134</v>
      </c>
      <c r="G26" s="192">
        <v>1365</v>
      </c>
      <c r="H26" s="172">
        <f t="shared" si="0"/>
        <v>16380</v>
      </c>
      <c r="I26" s="178">
        <v>7500</v>
      </c>
      <c r="J26" s="128"/>
      <c r="K26" s="15"/>
    </row>
    <row r="27" spans="1:11" s="2" customFormat="1" x14ac:dyDescent="0.35">
      <c r="A27" s="92" t="s">
        <v>36</v>
      </c>
      <c r="B27" s="162" t="s">
        <v>152</v>
      </c>
      <c r="C27" s="169">
        <v>150</v>
      </c>
      <c r="D27" s="142">
        <v>3</v>
      </c>
      <c r="E27" s="144">
        <v>45261</v>
      </c>
      <c r="F27" s="143" t="s">
        <v>134</v>
      </c>
      <c r="G27" s="195">
        <v>515</v>
      </c>
      <c r="H27" s="171">
        <f t="shared" si="0"/>
        <v>6180</v>
      </c>
      <c r="I27" s="36">
        <v>2425</v>
      </c>
      <c r="J27" s="88"/>
      <c r="K27" s="10"/>
    </row>
    <row r="28" spans="1:11" s="16" customFormat="1" ht="20.149999999999999" customHeight="1" x14ac:dyDescent="0.35">
      <c r="A28" s="82" t="s">
        <v>37</v>
      </c>
      <c r="B28" s="163" t="s">
        <v>141</v>
      </c>
      <c r="C28" s="170">
        <v>185</v>
      </c>
      <c r="D28" s="119">
        <v>2</v>
      </c>
      <c r="E28" s="121">
        <v>45383</v>
      </c>
      <c r="F28" s="120" t="s">
        <v>134</v>
      </c>
      <c r="G28" s="196">
        <v>500</v>
      </c>
      <c r="H28" s="172">
        <f t="shared" si="0"/>
        <v>6000</v>
      </c>
      <c r="I28" s="42">
        <v>2275</v>
      </c>
      <c r="J28" s="50"/>
      <c r="K28" s="15"/>
    </row>
    <row r="29" spans="1:11" s="2" customFormat="1" x14ac:dyDescent="0.35">
      <c r="A29" s="84" t="s">
        <v>38</v>
      </c>
      <c r="B29" s="164" t="s">
        <v>141</v>
      </c>
      <c r="C29" s="169">
        <v>140</v>
      </c>
      <c r="D29" s="74">
        <v>4</v>
      </c>
      <c r="E29" s="67">
        <v>45383</v>
      </c>
      <c r="F29" s="71" t="s">
        <v>134</v>
      </c>
      <c r="G29" s="197">
        <v>350</v>
      </c>
      <c r="H29" s="171">
        <f t="shared" si="0"/>
        <v>4200</v>
      </c>
      <c r="I29" s="65">
        <v>2275</v>
      </c>
      <c r="J29" s="64"/>
      <c r="K29" s="10"/>
    </row>
    <row r="30" spans="1:11" s="2" customFormat="1" x14ac:dyDescent="0.35">
      <c r="A30" s="44" t="s">
        <v>39</v>
      </c>
      <c r="B30" s="165" t="s">
        <v>163</v>
      </c>
      <c r="C30" s="170">
        <v>128</v>
      </c>
      <c r="D30" s="75">
        <v>2</v>
      </c>
      <c r="E30" s="68">
        <v>45901</v>
      </c>
      <c r="F30" s="72" t="s">
        <v>139</v>
      </c>
      <c r="G30" s="198">
        <v>400</v>
      </c>
      <c r="H30" s="172">
        <f t="shared" si="0"/>
        <v>4800</v>
      </c>
      <c r="I30" s="66">
        <v>1925</v>
      </c>
      <c r="J30" s="85"/>
      <c r="K30" s="10"/>
    </row>
    <row r="31" spans="1:11" x14ac:dyDescent="0.35">
      <c r="A31" s="52" t="s">
        <v>40</v>
      </c>
      <c r="B31" s="166" t="s">
        <v>3</v>
      </c>
      <c r="C31" s="169">
        <v>215</v>
      </c>
      <c r="D31" s="98">
        <v>4</v>
      </c>
      <c r="E31" s="104" t="s">
        <v>164</v>
      </c>
      <c r="F31" s="101" t="s">
        <v>164</v>
      </c>
      <c r="G31" s="204">
        <v>0</v>
      </c>
      <c r="H31" s="171">
        <v>0</v>
      </c>
      <c r="I31" s="65">
        <v>3100</v>
      </c>
      <c r="J31" s="62"/>
    </row>
    <row r="32" spans="1:11" x14ac:dyDescent="0.35">
      <c r="A32" s="95" t="s">
        <v>41</v>
      </c>
      <c r="B32" s="163" t="s">
        <v>49</v>
      </c>
      <c r="C32" s="170">
        <v>116</v>
      </c>
      <c r="D32" s="99">
        <v>5</v>
      </c>
      <c r="E32" s="40">
        <v>44470</v>
      </c>
      <c r="F32" s="102" t="s">
        <v>134</v>
      </c>
      <c r="G32" s="199">
        <v>926</v>
      </c>
      <c r="H32" s="172">
        <f t="shared" si="0"/>
        <v>11112</v>
      </c>
      <c r="I32" s="179">
        <v>3933</v>
      </c>
      <c r="J32" s="86"/>
    </row>
    <row r="33" spans="1:10" x14ac:dyDescent="0.35">
      <c r="A33" s="52" t="s">
        <v>42</v>
      </c>
      <c r="B33" s="166" t="s">
        <v>49</v>
      </c>
      <c r="C33" s="169">
        <v>315</v>
      </c>
      <c r="D33" s="98">
        <v>2</v>
      </c>
      <c r="E33" s="129">
        <v>44470</v>
      </c>
      <c r="F33" s="101" t="s">
        <v>134</v>
      </c>
      <c r="G33" s="200">
        <v>348</v>
      </c>
      <c r="H33" s="171">
        <f t="shared" si="0"/>
        <v>4176</v>
      </c>
      <c r="I33" s="65">
        <v>1967</v>
      </c>
      <c r="J33" s="62"/>
    </row>
    <row r="34" spans="1:10" x14ac:dyDescent="0.35">
      <c r="A34" s="96" t="s">
        <v>43</v>
      </c>
      <c r="B34" s="165" t="s">
        <v>162</v>
      </c>
      <c r="C34" s="170">
        <v>485</v>
      </c>
      <c r="D34" s="100">
        <v>8</v>
      </c>
      <c r="E34" s="40">
        <v>41944</v>
      </c>
      <c r="F34" s="103" t="s">
        <v>134</v>
      </c>
      <c r="G34" s="193">
        <v>1911</v>
      </c>
      <c r="H34" s="172">
        <f t="shared" si="0"/>
        <v>22932</v>
      </c>
      <c r="I34" s="180">
        <v>6600</v>
      </c>
      <c r="J34" s="77"/>
    </row>
    <row r="35" spans="1:10" x14ac:dyDescent="0.35">
      <c r="A35" s="52" t="s">
        <v>44</v>
      </c>
      <c r="B35" s="166" t="s">
        <v>144</v>
      </c>
      <c r="C35" s="169">
        <v>260</v>
      </c>
      <c r="D35" s="74">
        <v>4</v>
      </c>
      <c r="E35" s="67">
        <v>45170</v>
      </c>
      <c r="F35" s="71" t="s">
        <v>136</v>
      </c>
      <c r="G35" s="190">
        <v>630</v>
      </c>
      <c r="H35" s="171">
        <f t="shared" si="0"/>
        <v>7560</v>
      </c>
      <c r="I35" s="65">
        <v>3850</v>
      </c>
      <c r="J35" s="62"/>
    </row>
    <row r="36" spans="1:10" x14ac:dyDescent="0.35">
      <c r="A36" s="81" t="s">
        <v>45</v>
      </c>
      <c r="B36" s="167" t="s">
        <v>159</v>
      </c>
      <c r="C36" s="170">
        <v>694</v>
      </c>
      <c r="D36" s="75">
        <v>12</v>
      </c>
      <c r="E36" s="68">
        <v>45017</v>
      </c>
      <c r="F36" s="72" t="s">
        <v>150</v>
      </c>
      <c r="G36" s="198">
        <v>1713</v>
      </c>
      <c r="H36" s="172">
        <f t="shared" si="0"/>
        <v>20556</v>
      </c>
      <c r="I36" s="66">
        <v>10000</v>
      </c>
      <c r="J36" s="86"/>
    </row>
    <row r="37" spans="1:10" x14ac:dyDescent="0.35">
      <c r="A37" s="80" t="s">
        <v>46</v>
      </c>
      <c r="B37" s="168" t="s">
        <v>157</v>
      </c>
      <c r="C37" s="169">
        <v>300</v>
      </c>
      <c r="D37" s="76">
        <v>4</v>
      </c>
      <c r="E37" s="69">
        <v>45474</v>
      </c>
      <c r="F37" s="73" t="s">
        <v>134</v>
      </c>
      <c r="G37" s="201">
        <v>754</v>
      </c>
      <c r="H37" s="171">
        <f t="shared" si="0"/>
        <v>9048</v>
      </c>
      <c r="I37" s="181">
        <v>3550</v>
      </c>
      <c r="J37" s="78"/>
    </row>
    <row r="38" spans="1:10" x14ac:dyDescent="0.35">
      <c r="A38" s="82" t="s">
        <v>47</v>
      </c>
      <c r="B38" s="185" t="s">
        <v>157</v>
      </c>
      <c r="C38" s="170">
        <v>300</v>
      </c>
      <c r="D38" s="108">
        <v>4</v>
      </c>
      <c r="E38" s="127">
        <v>45474</v>
      </c>
      <c r="F38" s="72" t="s">
        <v>134</v>
      </c>
      <c r="G38" s="198">
        <v>754</v>
      </c>
      <c r="H38" s="172">
        <f t="shared" si="0"/>
        <v>9048</v>
      </c>
      <c r="I38" s="66">
        <v>3550</v>
      </c>
      <c r="J38" s="85"/>
    </row>
    <row r="39" spans="1:10" x14ac:dyDescent="0.35">
      <c r="A39" s="80" t="s">
        <v>48</v>
      </c>
      <c r="B39" s="168" t="s">
        <v>157</v>
      </c>
      <c r="C39" s="169">
        <v>560</v>
      </c>
      <c r="D39" s="76">
        <v>9</v>
      </c>
      <c r="E39" s="69">
        <v>45474</v>
      </c>
      <c r="F39" s="73" t="s">
        <v>134</v>
      </c>
      <c r="G39" s="201">
        <v>1300</v>
      </c>
      <c r="H39" s="171">
        <f t="shared" si="0"/>
        <v>15600</v>
      </c>
      <c r="I39" s="181">
        <v>4100</v>
      </c>
      <c r="J39" s="78"/>
    </row>
    <row r="40" spans="1:10" x14ac:dyDescent="0.35">
      <c r="A40" s="94" t="s">
        <v>50</v>
      </c>
      <c r="B40" s="45" t="s">
        <v>135</v>
      </c>
      <c r="C40" s="107">
        <v>560</v>
      </c>
      <c r="D40" s="97">
        <v>10</v>
      </c>
      <c r="E40" s="49">
        <v>45870</v>
      </c>
      <c r="F40" s="48" t="s">
        <v>136</v>
      </c>
      <c r="G40" s="193">
        <v>1745</v>
      </c>
      <c r="H40" s="172">
        <f t="shared" si="0"/>
        <v>20940</v>
      </c>
      <c r="I40" s="42">
        <v>7300</v>
      </c>
      <c r="J40" s="51"/>
    </row>
    <row r="41" spans="1:10" x14ac:dyDescent="0.35">
      <c r="A41" s="130" t="s">
        <v>51</v>
      </c>
      <c r="B41" s="53" t="s">
        <v>135</v>
      </c>
      <c r="C41" s="131">
        <v>194</v>
      </c>
      <c r="D41" s="132">
        <v>2</v>
      </c>
      <c r="E41" s="104">
        <v>45870</v>
      </c>
      <c r="F41" s="101" t="s">
        <v>136</v>
      </c>
      <c r="G41" s="187">
        <v>500</v>
      </c>
      <c r="H41" s="171">
        <f t="shared" si="0"/>
        <v>6000</v>
      </c>
      <c r="I41" s="175">
        <v>2475</v>
      </c>
      <c r="J41" s="136"/>
    </row>
    <row r="42" spans="1:10" x14ac:dyDescent="0.35">
      <c r="A42" s="94" t="s">
        <v>52</v>
      </c>
      <c r="B42" s="45" t="s">
        <v>154</v>
      </c>
      <c r="C42" s="47">
        <v>374</v>
      </c>
      <c r="D42" s="97">
        <v>6</v>
      </c>
      <c r="E42" s="49">
        <v>45778</v>
      </c>
      <c r="F42" s="48" t="s">
        <v>139</v>
      </c>
      <c r="G42" s="202">
        <v>950</v>
      </c>
      <c r="H42" s="172">
        <f t="shared" si="0"/>
        <v>11400</v>
      </c>
      <c r="I42" s="42">
        <v>4900</v>
      </c>
      <c r="J42" s="51"/>
    </row>
    <row r="43" spans="1:10" x14ac:dyDescent="0.35">
      <c r="A43" s="137" t="s">
        <v>53</v>
      </c>
      <c r="B43" s="53" t="s">
        <v>173</v>
      </c>
      <c r="C43" s="138">
        <v>278</v>
      </c>
      <c r="D43" s="139">
        <v>4</v>
      </c>
      <c r="E43" s="104">
        <v>45962</v>
      </c>
      <c r="F43" s="140" t="s">
        <v>150</v>
      </c>
      <c r="G43" s="190">
        <v>600</v>
      </c>
      <c r="H43" s="171">
        <f>G43*12</f>
        <v>7200</v>
      </c>
      <c r="I43" s="176">
        <v>3850</v>
      </c>
      <c r="J43" s="87"/>
    </row>
    <row r="44" spans="1:10" x14ac:dyDescent="0.35">
      <c r="A44" s="94" t="s">
        <v>54</v>
      </c>
      <c r="B44" s="45" t="s">
        <v>149</v>
      </c>
      <c r="C44" s="119">
        <v>270</v>
      </c>
      <c r="D44" s="119">
        <v>2</v>
      </c>
      <c r="E44" s="121">
        <v>45566</v>
      </c>
      <c r="F44" s="120" t="s">
        <v>150</v>
      </c>
      <c r="G44" s="193">
        <v>400</v>
      </c>
      <c r="H44" s="172">
        <f t="shared" si="0"/>
        <v>4800</v>
      </c>
      <c r="I44" s="42">
        <v>7200</v>
      </c>
      <c r="J44" s="51" t="s">
        <v>168</v>
      </c>
    </row>
    <row r="45" spans="1:10" x14ac:dyDescent="0.35">
      <c r="A45" s="92" t="s">
        <v>55</v>
      </c>
      <c r="B45" s="87" t="s">
        <v>149</v>
      </c>
      <c r="C45" s="142">
        <v>275</v>
      </c>
      <c r="D45" s="142">
        <v>6</v>
      </c>
      <c r="E45" s="144">
        <v>45566</v>
      </c>
      <c r="F45" s="71" t="s">
        <v>150</v>
      </c>
      <c r="G45" s="195">
        <v>800</v>
      </c>
      <c r="H45" s="171">
        <f t="shared" si="0"/>
        <v>9600</v>
      </c>
      <c r="I45" s="36">
        <v>0</v>
      </c>
      <c r="J45" s="136"/>
    </row>
    <row r="46" spans="1:10" x14ac:dyDescent="0.35">
      <c r="A46" s="122" t="s">
        <v>56</v>
      </c>
      <c r="B46" s="123" t="s">
        <v>138</v>
      </c>
      <c r="C46" s="124">
        <v>254</v>
      </c>
      <c r="D46" s="124">
        <v>6</v>
      </c>
      <c r="E46" s="127">
        <v>45931</v>
      </c>
      <c r="F46" s="126" t="s">
        <v>139</v>
      </c>
      <c r="G46" s="194">
        <v>600</v>
      </c>
      <c r="H46" s="172">
        <f t="shared" si="0"/>
        <v>7200</v>
      </c>
      <c r="I46" s="177">
        <v>3500</v>
      </c>
      <c r="J46" s="123"/>
    </row>
    <row r="47" spans="1:10" x14ac:dyDescent="0.35">
      <c r="A47" s="84" t="s">
        <v>57</v>
      </c>
      <c r="B47" s="64" t="s">
        <v>3</v>
      </c>
      <c r="C47" s="145">
        <v>357</v>
      </c>
      <c r="D47" s="146">
        <v>6</v>
      </c>
      <c r="E47" s="144" t="s">
        <v>164</v>
      </c>
      <c r="F47" s="144" t="s">
        <v>164</v>
      </c>
      <c r="G47" s="208">
        <v>0</v>
      </c>
      <c r="H47" s="171">
        <v>0</v>
      </c>
      <c r="I47" s="36">
        <v>4850</v>
      </c>
      <c r="J47" s="88"/>
    </row>
    <row r="48" spans="1:10" x14ac:dyDescent="0.35">
      <c r="A48" s="44" t="s">
        <v>58</v>
      </c>
      <c r="B48" s="45" t="s">
        <v>3</v>
      </c>
      <c r="C48" s="47">
        <v>814</v>
      </c>
      <c r="D48" s="47">
        <v>8</v>
      </c>
      <c r="E48" s="68" t="s">
        <v>164</v>
      </c>
      <c r="F48" s="68" t="s">
        <v>164</v>
      </c>
      <c r="G48" s="209">
        <v>0</v>
      </c>
      <c r="H48" s="172">
        <v>0</v>
      </c>
      <c r="I48" s="42">
        <v>7300</v>
      </c>
      <c r="J48" s="51"/>
    </row>
    <row r="49" spans="1:10" x14ac:dyDescent="0.35">
      <c r="A49" s="92" t="s">
        <v>59</v>
      </c>
      <c r="B49" s="31" t="s">
        <v>3</v>
      </c>
      <c r="C49" s="32">
        <v>135</v>
      </c>
      <c r="D49" s="32">
        <v>3</v>
      </c>
      <c r="E49" s="144" t="s">
        <v>164</v>
      </c>
      <c r="F49" s="144" t="s">
        <v>164</v>
      </c>
      <c r="G49" s="208">
        <v>0</v>
      </c>
      <c r="H49" s="171">
        <v>0</v>
      </c>
      <c r="I49" s="36">
        <v>2250</v>
      </c>
      <c r="J49" s="88"/>
    </row>
    <row r="50" spans="1:10" x14ac:dyDescent="0.35">
      <c r="A50" s="37" t="s">
        <v>60</v>
      </c>
      <c r="B50" s="38" t="s">
        <v>143</v>
      </c>
      <c r="C50" s="39">
        <v>950</v>
      </c>
      <c r="D50" s="39">
        <v>18</v>
      </c>
      <c r="E50" s="118">
        <v>45824</v>
      </c>
      <c r="F50" s="118" t="s">
        <v>139</v>
      </c>
      <c r="G50" s="192">
        <v>1400</v>
      </c>
      <c r="H50" s="172">
        <f t="shared" si="0"/>
        <v>16800</v>
      </c>
      <c r="I50" s="178">
        <v>8125</v>
      </c>
      <c r="J50" s="128"/>
    </row>
    <row r="51" spans="1:10" x14ac:dyDescent="0.35">
      <c r="A51" s="130" t="s">
        <v>61</v>
      </c>
      <c r="B51" s="55" t="s">
        <v>174</v>
      </c>
      <c r="C51" s="131">
        <v>800</v>
      </c>
      <c r="D51" s="132">
        <v>12</v>
      </c>
      <c r="E51" s="129">
        <v>45824</v>
      </c>
      <c r="F51" s="134" t="s">
        <v>139</v>
      </c>
      <c r="G51" s="187">
        <v>1400</v>
      </c>
      <c r="H51" s="171">
        <f t="shared" si="0"/>
        <v>16800</v>
      </c>
      <c r="I51" s="175">
        <v>8125</v>
      </c>
      <c r="J51" s="136"/>
    </row>
    <row r="52" spans="1:10" x14ac:dyDescent="0.35">
      <c r="A52" s="94" t="s">
        <v>62</v>
      </c>
      <c r="B52" s="45" t="s">
        <v>155</v>
      </c>
      <c r="C52" s="47">
        <v>400</v>
      </c>
      <c r="D52" s="97">
        <v>8</v>
      </c>
      <c r="E52" s="49">
        <v>45139</v>
      </c>
      <c r="F52" s="48" t="s">
        <v>134</v>
      </c>
      <c r="G52" s="202">
        <v>1213</v>
      </c>
      <c r="H52" s="172">
        <f t="shared" si="0"/>
        <v>14556</v>
      </c>
      <c r="I52" s="42">
        <v>7000</v>
      </c>
      <c r="J52" s="51"/>
    </row>
    <row r="53" spans="1:10" x14ac:dyDescent="0.35">
      <c r="A53" s="137" t="s">
        <v>63</v>
      </c>
      <c r="B53" s="53" t="s">
        <v>147</v>
      </c>
      <c r="C53" s="138">
        <v>315</v>
      </c>
      <c r="D53" s="139">
        <v>6</v>
      </c>
      <c r="E53" s="104">
        <v>45383</v>
      </c>
      <c r="F53" s="140" t="s">
        <v>134</v>
      </c>
      <c r="G53" s="190">
        <v>365</v>
      </c>
      <c r="H53" s="171">
        <f t="shared" si="0"/>
        <v>4380</v>
      </c>
      <c r="I53" s="176">
        <v>2067</v>
      </c>
      <c r="J53" s="87"/>
    </row>
    <row r="54" spans="1:10" x14ac:dyDescent="0.35">
      <c r="A54" s="94" t="s">
        <v>64</v>
      </c>
      <c r="B54" s="45" t="s">
        <v>147</v>
      </c>
      <c r="C54" s="119">
        <v>680</v>
      </c>
      <c r="D54" s="119">
        <v>8</v>
      </c>
      <c r="E54" s="121">
        <v>45383</v>
      </c>
      <c r="F54" s="120" t="s">
        <v>134</v>
      </c>
      <c r="G54" s="193">
        <v>1000</v>
      </c>
      <c r="H54" s="172">
        <f t="shared" si="0"/>
        <v>12000</v>
      </c>
      <c r="I54" s="42">
        <v>4133</v>
      </c>
      <c r="J54" s="51"/>
    </row>
    <row r="55" spans="1:10" x14ac:dyDescent="0.35">
      <c r="A55" s="92" t="s">
        <v>65</v>
      </c>
      <c r="B55" s="87" t="s">
        <v>161</v>
      </c>
      <c r="C55" s="142">
        <v>204</v>
      </c>
      <c r="D55" s="142">
        <v>4</v>
      </c>
      <c r="E55" s="144">
        <v>45566</v>
      </c>
      <c r="F55" s="143" t="s">
        <v>150</v>
      </c>
      <c r="G55" s="195">
        <v>570</v>
      </c>
      <c r="H55" s="171">
        <f t="shared" si="0"/>
        <v>6840</v>
      </c>
      <c r="I55" s="36">
        <v>2650</v>
      </c>
      <c r="J55" s="136"/>
    </row>
    <row r="56" spans="1:10" x14ac:dyDescent="0.35">
      <c r="A56" s="122" t="s">
        <v>66</v>
      </c>
      <c r="B56" s="123" t="s">
        <v>161</v>
      </c>
      <c r="C56" s="124">
        <v>502</v>
      </c>
      <c r="D56" s="124">
        <v>10</v>
      </c>
      <c r="E56" s="127">
        <v>45566</v>
      </c>
      <c r="F56" s="126" t="s">
        <v>139</v>
      </c>
      <c r="G56" s="194">
        <v>900</v>
      </c>
      <c r="H56" s="172">
        <f t="shared" si="0"/>
        <v>10800</v>
      </c>
      <c r="I56" s="177">
        <v>6800</v>
      </c>
      <c r="J56" s="123"/>
    </row>
    <row r="57" spans="1:10" x14ac:dyDescent="0.35">
      <c r="A57" s="84" t="s">
        <v>67</v>
      </c>
      <c r="B57" s="64" t="s">
        <v>3</v>
      </c>
      <c r="C57" s="145">
        <v>360</v>
      </c>
      <c r="D57" s="146">
        <v>6</v>
      </c>
      <c r="E57" s="144" t="s">
        <v>164</v>
      </c>
      <c r="F57" s="144" t="s">
        <v>164</v>
      </c>
      <c r="G57" s="208">
        <v>0</v>
      </c>
      <c r="H57" s="171">
        <v>0</v>
      </c>
      <c r="I57" s="36">
        <v>4900</v>
      </c>
      <c r="J57" s="88"/>
    </row>
    <row r="58" spans="1:10" x14ac:dyDescent="0.35">
      <c r="A58" s="44" t="s">
        <v>68</v>
      </c>
      <c r="B58" s="45" t="s">
        <v>3</v>
      </c>
      <c r="C58" s="47">
        <v>286</v>
      </c>
      <c r="D58" s="47" t="s">
        <v>30</v>
      </c>
      <c r="E58" s="68" t="s">
        <v>164</v>
      </c>
      <c r="F58" s="68" t="s">
        <v>164</v>
      </c>
      <c r="G58" s="209">
        <v>0</v>
      </c>
      <c r="H58" s="172">
        <v>0</v>
      </c>
      <c r="I58" s="42">
        <v>3850</v>
      </c>
      <c r="J58" s="51"/>
    </row>
    <row r="59" spans="1:10" x14ac:dyDescent="0.35">
      <c r="A59" s="92" t="s">
        <v>69</v>
      </c>
      <c r="B59" s="31" t="s">
        <v>3</v>
      </c>
      <c r="C59" s="32">
        <v>515</v>
      </c>
      <c r="D59" s="32">
        <v>8</v>
      </c>
      <c r="E59" s="144" t="s">
        <v>164</v>
      </c>
      <c r="F59" s="144" t="s">
        <v>164</v>
      </c>
      <c r="G59" s="208">
        <v>0</v>
      </c>
      <c r="H59" s="171">
        <v>0</v>
      </c>
      <c r="I59" s="36">
        <v>8300</v>
      </c>
      <c r="J59" s="88" t="s">
        <v>175</v>
      </c>
    </row>
    <row r="60" spans="1:10" x14ac:dyDescent="0.35">
      <c r="A60" s="37" t="s">
        <v>70</v>
      </c>
      <c r="B60" s="38" t="s">
        <v>3</v>
      </c>
      <c r="C60" s="39">
        <v>253</v>
      </c>
      <c r="D60" s="39">
        <v>4</v>
      </c>
      <c r="E60" s="68" t="s">
        <v>164</v>
      </c>
      <c r="F60" s="68" t="s">
        <v>164</v>
      </c>
      <c r="G60" s="210">
        <v>0</v>
      </c>
      <c r="H60" s="172">
        <v>0</v>
      </c>
      <c r="I60" s="178">
        <v>1450</v>
      </c>
      <c r="J60" s="128" t="s">
        <v>176</v>
      </c>
    </row>
    <row r="61" spans="1:10" x14ac:dyDescent="0.35">
      <c r="A61" s="137" t="s">
        <v>71</v>
      </c>
      <c r="B61" s="53" t="s">
        <v>76</v>
      </c>
      <c r="C61" s="138">
        <v>220</v>
      </c>
      <c r="D61" s="139">
        <v>3</v>
      </c>
      <c r="E61" s="104">
        <v>45566</v>
      </c>
      <c r="F61" s="140" t="s">
        <v>136</v>
      </c>
      <c r="G61" s="190">
        <v>473</v>
      </c>
      <c r="H61" s="171">
        <f t="shared" si="0"/>
        <v>5676</v>
      </c>
      <c r="I61" s="176">
        <v>2150</v>
      </c>
      <c r="J61" s="87"/>
    </row>
    <row r="62" spans="1:10" x14ac:dyDescent="0.35">
      <c r="A62" s="94" t="s">
        <v>72</v>
      </c>
      <c r="B62" s="45" t="s">
        <v>158</v>
      </c>
      <c r="C62" s="119">
        <v>309</v>
      </c>
      <c r="D62" s="119">
        <v>5</v>
      </c>
      <c r="E62" s="121">
        <v>45566</v>
      </c>
      <c r="F62" s="120" t="s">
        <v>139</v>
      </c>
      <c r="G62" s="193">
        <v>787</v>
      </c>
      <c r="H62" s="172">
        <f t="shared" si="0"/>
        <v>9444</v>
      </c>
      <c r="I62" s="42">
        <v>4200</v>
      </c>
      <c r="J62" s="51"/>
    </row>
    <row r="63" spans="1:10" x14ac:dyDescent="0.35">
      <c r="A63" s="92" t="s">
        <v>73</v>
      </c>
      <c r="B63" s="87" t="s">
        <v>3</v>
      </c>
      <c r="C63" s="142">
        <v>210</v>
      </c>
      <c r="D63" s="142">
        <v>4</v>
      </c>
      <c r="E63" s="144" t="s">
        <v>164</v>
      </c>
      <c r="F63" s="144" t="s">
        <v>164</v>
      </c>
      <c r="G63" s="208">
        <v>0</v>
      </c>
      <c r="H63" s="171">
        <v>0</v>
      </c>
      <c r="I63" s="36">
        <v>3600</v>
      </c>
      <c r="J63" s="136"/>
    </row>
    <row r="64" spans="1:10" x14ac:dyDescent="0.35">
      <c r="A64" s="122" t="s">
        <v>74</v>
      </c>
      <c r="B64" s="123" t="s">
        <v>144</v>
      </c>
      <c r="C64" s="124">
        <v>857</v>
      </c>
      <c r="D64" s="124">
        <v>10</v>
      </c>
      <c r="E64" s="127">
        <v>45170</v>
      </c>
      <c r="F64" s="120" t="s">
        <v>136</v>
      </c>
      <c r="G64" s="194">
        <v>2245</v>
      </c>
      <c r="H64" s="172">
        <f t="shared" si="0"/>
        <v>26940</v>
      </c>
      <c r="I64" s="177">
        <v>10750</v>
      </c>
      <c r="J64" s="123"/>
    </row>
    <row r="65" spans="1:10" x14ac:dyDescent="0.35">
      <c r="A65" s="84" t="s">
        <v>75</v>
      </c>
      <c r="B65" s="64" t="s">
        <v>144</v>
      </c>
      <c r="C65" s="145">
        <v>150</v>
      </c>
      <c r="D65" s="146">
        <v>3</v>
      </c>
      <c r="E65" s="144">
        <v>45170</v>
      </c>
      <c r="F65" s="71" t="s">
        <v>136</v>
      </c>
      <c r="G65" s="195">
        <v>300</v>
      </c>
      <c r="H65" s="171">
        <f t="shared" si="0"/>
        <v>3600</v>
      </c>
      <c r="I65" s="36">
        <v>2250</v>
      </c>
      <c r="J65" s="88"/>
    </row>
    <row r="66" spans="1:10" x14ac:dyDescent="0.35">
      <c r="A66" s="44" t="s">
        <v>77</v>
      </c>
      <c r="B66" s="45" t="s">
        <v>144</v>
      </c>
      <c r="C66" s="47">
        <v>218</v>
      </c>
      <c r="D66" s="47">
        <v>2</v>
      </c>
      <c r="E66" s="68">
        <v>45170</v>
      </c>
      <c r="F66" s="120" t="s">
        <v>136</v>
      </c>
      <c r="G66" s="196">
        <v>500</v>
      </c>
      <c r="H66" s="172">
        <f t="shared" si="0"/>
        <v>6000</v>
      </c>
      <c r="I66" s="42">
        <v>1925</v>
      </c>
      <c r="J66" s="51"/>
    </row>
    <row r="67" spans="1:10" x14ac:dyDescent="0.35">
      <c r="A67" s="92" t="s">
        <v>78</v>
      </c>
      <c r="B67" s="31" t="s">
        <v>140</v>
      </c>
      <c r="C67" s="32">
        <v>75</v>
      </c>
      <c r="D67" s="32">
        <v>1</v>
      </c>
      <c r="E67" s="144">
        <v>45246</v>
      </c>
      <c r="F67" s="143" t="s">
        <v>134</v>
      </c>
      <c r="G67" s="195">
        <v>250</v>
      </c>
      <c r="H67" s="171">
        <f t="shared" si="0"/>
        <v>3000</v>
      </c>
      <c r="I67" s="36">
        <v>1050</v>
      </c>
      <c r="J67" s="88"/>
    </row>
    <row r="68" spans="1:10" x14ac:dyDescent="0.35">
      <c r="A68" s="37" t="s">
        <v>79</v>
      </c>
      <c r="B68" s="38" t="s">
        <v>142</v>
      </c>
      <c r="C68" s="39">
        <v>60</v>
      </c>
      <c r="D68" s="39">
        <v>1</v>
      </c>
      <c r="E68" s="118">
        <v>45839</v>
      </c>
      <c r="F68" s="118" t="s">
        <v>139</v>
      </c>
      <c r="G68" s="192">
        <v>166</v>
      </c>
      <c r="H68" s="172">
        <f t="shared" si="0"/>
        <v>1992</v>
      </c>
      <c r="I68" s="178">
        <v>1050</v>
      </c>
      <c r="J68" s="128"/>
    </row>
    <row r="69" spans="1:10" x14ac:dyDescent="0.35">
      <c r="A69" s="130" t="s">
        <v>80</v>
      </c>
      <c r="B69" s="55" t="s">
        <v>151</v>
      </c>
      <c r="C69" s="131">
        <v>60</v>
      </c>
      <c r="D69" s="132">
        <v>1</v>
      </c>
      <c r="E69" s="129">
        <v>45839</v>
      </c>
      <c r="F69" s="70" t="s">
        <v>139</v>
      </c>
      <c r="G69" s="187">
        <v>150</v>
      </c>
      <c r="H69" s="171">
        <f t="shared" si="0"/>
        <v>1800</v>
      </c>
      <c r="I69" s="175">
        <v>1050</v>
      </c>
      <c r="J69" s="136"/>
    </row>
    <row r="70" spans="1:10" x14ac:dyDescent="0.35">
      <c r="A70" s="94" t="s">
        <v>81</v>
      </c>
      <c r="B70" s="45" t="s">
        <v>3</v>
      </c>
      <c r="C70" s="47">
        <v>60</v>
      </c>
      <c r="D70" s="97">
        <v>1</v>
      </c>
      <c r="E70" s="68" t="s">
        <v>164</v>
      </c>
      <c r="F70" s="68" t="s">
        <v>164</v>
      </c>
      <c r="G70" s="206">
        <v>0</v>
      </c>
      <c r="H70" s="172">
        <v>0</v>
      </c>
      <c r="I70" s="42">
        <v>1275</v>
      </c>
      <c r="J70" s="51"/>
    </row>
    <row r="71" spans="1:10" x14ac:dyDescent="0.35">
      <c r="A71" s="137" t="s">
        <v>82</v>
      </c>
      <c r="B71" s="53" t="s">
        <v>160</v>
      </c>
      <c r="C71" s="138">
        <v>163</v>
      </c>
      <c r="D71" s="139">
        <v>3</v>
      </c>
      <c r="E71" s="104">
        <v>44866</v>
      </c>
      <c r="F71" s="140" t="s">
        <v>134</v>
      </c>
      <c r="G71" s="190">
        <v>556</v>
      </c>
      <c r="H71" s="171">
        <f t="shared" ref="H71:H73" si="1">G71*12</f>
        <v>6672</v>
      </c>
      <c r="I71" s="176">
        <v>2750</v>
      </c>
      <c r="J71" s="87" t="s">
        <v>167</v>
      </c>
    </row>
    <row r="72" spans="1:10" x14ac:dyDescent="0.35">
      <c r="A72" s="94" t="s">
        <v>83</v>
      </c>
      <c r="B72" s="45" t="s">
        <v>160</v>
      </c>
      <c r="C72" s="119">
        <v>248</v>
      </c>
      <c r="D72" s="119">
        <v>4</v>
      </c>
      <c r="E72" s="121">
        <v>44866</v>
      </c>
      <c r="F72" s="120" t="s">
        <v>134</v>
      </c>
      <c r="G72" s="193">
        <v>977</v>
      </c>
      <c r="H72" s="172">
        <f t="shared" si="1"/>
        <v>11724</v>
      </c>
      <c r="I72" s="42">
        <v>0</v>
      </c>
      <c r="J72" s="51"/>
    </row>
    <row r="73" spans="1:10" x14ac:dyDescent="0.35">
      <c r="A73" s="92" t="s">
        <v>84</v>
      </c>
      <c r="B73" s="53" t="s">
        <v>160</v>
      </c>
      <c r="C73" s="142">
        <v>410</v>
      </c>
      <c r="D73" s="142">
        <v>8</v>
      </c>
      <c r="E73" s="144">
        <v>44866</v>
      </c>
      <c r="F73" s="143" t="s">
        <v>134</v>
      </c>
      <c r="G73" s="195">
        <v>451</v>
      </c>
      <c r="H73" s="171">
        <f t="shared" si="1"/>
        <v>5412</v>
      </c>
      <c r="I73" s="36">
        <v>8300</v>
      </c>
      <c r="J73" s="136"/>
    </row>
    <row r="74" spans="1:10" x14ac:dyDescent="0.35">
      <c r="A74" s="122" t="s">
        <v>85</v>
      </c>
      <c r="B74" s="123" t="s">
        <v>87</v>
      </c>
      <c r="C74" s="124">
        <v>172</v>
      </c>
      <c r="D74" s="124">
        <v>3</v>
      </c>
      <c r="E74" s="127" t="s">
        <v>164</v>
      </c>
      <c r="F74" s="126" t="s">
        <v>164</v>
      </c>
      <c r="G74" s="211">
        <v>0</v>
      </c>
      <c r="H74" s="172">
        <v>0</v>
      </c>
      <c r="I74" s="177">
        <v>2475</v>
      </c>
      <c r="J74" s="123"/>
    </row>
    <row r="75" spans="1:10" x14ac:dyDescent="0.35">
      <c r="A75" s="92" t="s">
        <v>86</v>
      </c>
      <c r="B75" s="87" t="s">
        <v>3</v>
      </c>
      <c r="C75" s="142">
        <v>465</v>
      </c>
      <c r="D75" s="142">
        <v>7</v>
      </c>
      <c r="E75" s="144" t="s">
        <v>164</v>
      </c>
      <c r="F75" s="144" t="s">
        <v>164</v>
      </c>
      <c r="G75" s="208">
        <v>0</v>
      </c>
      <c r="H75" s="171">
        <v>0</v>
      </c>
      <c r="I75" s="36">
        <v>3850</v>
      </c>
      <c r="J75" s="136"/>
    </row>
    <row r="76" spans="1:10" x14ac:dyDescent="0.35">
      <c r="A76" s="122"/>
      <c r="B76" s="147" t="s">
        <v>4</v>
      </c>
      <c r="C76" s="124"/>
      <c r="D76" s="124"/>
      <c r="E76" s="125"/>
      <c r="F76" s="126"/>
      <c r="G76" s="212">
        <f>SUM(G5:G75)</f>
        <v>40450</v>
      </c>
      <c r="H76" s="203">
        <f>SUM(H5:H75)</f>
        <v>485400</v>
      </c>
      <c r="I76" s="125"/>
      <c r="J76" s="123"/>
    </row>
    <row r="77" spans="1:10" x14ac:dyDescent="0.35">
      <c r="A77" s="155"/>
      <c r="B77" s="156"/>
      <c r="C77" s="157"/>
      <c r="D77" s="157"/>
      <c r="E77" s="158"/>
      <c r="F77" s="159"/>
      <c r="G77" s="160"/>
      <c r="H77" s="160"/>
      <c r="I77" s="158"/>
      <c r="J77" s="161"/>
    </row>
    <row r="78" spans="1:10" x14ac:dyDescent="0.35">
      <c r="A78" s="149"/>
      <c r="B78" s="150" t="s">
        <v>88</v>
      </c>
      <c r="C78" s="149"/>
      <c r="D78" s="151"/>
      <c r="E78" s="152"/>
      <c r="F78" s="152"/>
      <c r="G78" s="153"/>
      <c r="H78" s="152"/>
      <c r="I78" s="154"/>
      <c r="J78" s="152"/>
    </row>
    <row r="79" spans="1:10" x14ac:dyDescent="0.35">
      <c r="A79" s="19"/>
      <c r="B79" s="229" t="s">
        <v>169</v>
      </c>
      <c r="C79" s="19"/>
      <c r="D79" s="20"/>
      <c r="E79" s="21"/>
      <c r="F79" s="21"/>
      <c r="G79" s="230">
        <v>30</v>
      </c>
      <c r="H79" s="231">
        <f>G79*12</f>
        <v>360</v>
      </c>
      <c r="I79" s="23"/>
      <c r="J79" s="21"/>
    </row>
    <row r="80" spans="1:10" x14ac:dyDescent="0.35">
      <c r="A80" s="37"/>
      <c r="B80" s="38" t="s">
        <v>89</v>
      </c>
      <c r="C80" s="39"/>
      <c r="D80" s="39"/>
      <c r="E80" s="41"/>
      <c r="F80" s="118"/>
      <c r="G80" s="210">
        <v>25</v>
      </c>
      <c r="H80" s="178">
        <f>G80*12</f>
        <v>300</v>
      </c>
      <c r="I80" s="41"/>
      <c r="J80" s="128"/>
    </row>
    <row r="81" spans="1:10" x14ac:dyDescent="0.35">
      <c r="A81" s="112"/>
      <c r="B81" s="114" t="s">
        <v>170</v>
      </c>
      <c r="C81" s="232"/>
      <c r="D81" s="232"/>
      <c r="E81" s="233"/>
      <c r="F81" s="234"/>
      <c r="G81" s="235">
        <v>30</v>
      </c>
      <c r="H81" s="178">
        <f>G81*12</f>
        <v>360</v>
      </c>
      <c r="I81" s="233"/>
      <c r="J81" s="236"/>
    </row>
    <row r="82" spans="1:10" x14ac:dyDescent="0.35">
      <c r="A82" s="112"/>
      <c r="B82" s="114" t="s">
        <v>171</v>
      </c>
      <c r="C82" s="232"/>
      <c r="D82" s="232"/>
      <c r="E82" s="233"/>
      <c r="F82" s="234"/>
      <c r="G82" s="235">
        <v>30</v>
      </c>
      <c r="H82" s="178">
        <f>G82*12</f>
        <v>360</v>
      </c>
      <c r="I82" s="233"/>
      <c r="J82" s="236"/>
    </row>
    <row r="83" spans="1:10" x14ac:dyDescent="0.35">
      <c r="A83" s="92"/>
      <c r="B83" s="87" t="s">
        <v>90</v>
      </c>
      <c r="C83" s="142"/>
      <c r="D83" s="142"/>
      <c r="E83" s="35"/>
      <c r="F83" s="143"/>
      <c r="G83" s="208">
        <v>30</v>
      </c>
      <c r="H83" s="220">
        <v>300</v>
      </c>
      <c r="I83" s="35"/>
      <c r="J83" s="136"/>
    </row>
    <row r="84" spans="1:10" x14ac:dyDescent="0.35">
      <c r="A84" s="122"/>
      <c r="B84" s="123" t="s">
        <v>91</v>
      </c>
      <c r="C84" s="124"/>
      <c r="D84" s="124"/>
      <c r="E84" s="125"/>
      <c r="F84" s="126"/>
      <c r="G84" s="211">
        <v>30</v>
      </c>
      <c r="H84" s="178">
        <v>300</v>
      </c>
      <c r="I84" s="125"/>
      <c r="J84" s="123"/>
    </row>
    <row r="85" spans="1:10" x14ac:dyDescent="0.35">
      <c r="A85" s="84"/>
      <c r="B85" s="64" t="s">
        <v>92</v>
      </c>
      <c r="C85" s="145"/>
      <c r="D85" s="146"/>
      <c r="E85" s="35"/>
      <c r="F85" s="143"/>
      <c r="G85" s="208">
        <v>30</v>
      </c>
      <c r="H85" s="220">
        <f t="shared" ref="H85:H124" si="2">G85*12</f>
        <v>360</v>
      </c>
      <c r="I85" s="35"/>
      <c r="J85" s="88"/>
    </row>
    <row r="86" spans="1:10" x14ac:dyDescent="0.35">
      <c r="A86" s="44"/>
      <c r="B86" s="45" t="s">
        <v>93</v>
      </c>
      <c r="C86" s="47"/>
      <c r="D86" s="47"/>
      <c r="E86" s="43"/>
      <c r="F86" s="120"/>
      <c r="G86" s="209">
        <v>25</v>
      </c>
      <c r="H86" s="178">
        <f t="shared" si="2"/>
        <v>300</v>
      </c>
      <c r="I86" s="43"/>
      <c r="J86" s="51"/>
    </row>
    <row r="87" spans="1:10" x14ac:dyDescent="0.35">
      <c r="A87" s="92"/>
      <c r="B87" s="31" t="s">
        <v>94</v>
      </c>
      <c r="C87" s="32"/>
      <c r="D87" s="32"/>
      <c r="E87" s="35"/>
      <c r="F87" s="143"/>
      <c r="G87" s="208">
        <v>60</v>
      </c>
      <c r="H87" s="220">
        <f t="shared" si="2"/>
        <v>720</v>
      </c>
      <c r="I87" s="35"/>
      <c r="J87" s="88"/>
    </row>
    <row r="88" spans="1:10" ht="19.75" customHeight="1" x14ac:dyDescent="0.35">
      <c r="A88" s="37"/>
      <c r="B88" s="38" t="s">
        <v>95</v>
      </c>
      <c r="C88" s="39"/>
      <c r="D88" s="39"/>
      <c r="E88" s="41"/>
      <c r="F88" s="118"/>
      <c r="G88" s="210">
        <v>30</v>
      </c>
      <c r="H88" s="178">
        <f t="shared" si="2"/>
        <v>360</v>
      </c>
      <c r="I88" s="41"/>
      <c r="J88" s="128"/>
    </row>
    <row r="89" spans="1:10" x14ac:dyDescent="0.35">
      <c r="A89" s="52"/>
      <c r="B89" s="53" t="s">
        <v>96</v>
      </c>
      <c r="C89" s="58"/>
      <c r="D89" s="98"/>
      <c r="E89" s="57"/>
      <c r="F89" s="101"/>
      <c r="G89" s="219">
        <v>20</v>
      </c>
      <c r="H89" s="220">
        <f t="shared" si="2"/>
        <v>240</v>
      </c>
      <c r="I89" s="221"/>
      <c r="J89" s="62"/>
    </row>
    <row r="90" spans="1:10" x14ac:dyDescent="0.35">
      <c r="A90" s="96"/>
      <c r="B90" s="45" t="s">
        <v>97</v>
      </c>
      <c r="C90" s="107"/>
      <c r="D90" s="100"/>
      <c r="E90" s="46"/>
      <c r="F90" s="103"/>
      <c r="G90" s="207">
        <v>25</v>
      </c>
      <c r="H90" s="178">
        <f t="shared" si="2"/>
        <v>300</v>
      </c>
      <c r="I90" s="222"/>
      <c r="J90" s="77"/>
    </row>
    <row r="91" spans="1:10" x14ac:dyDescent="0.35">
      <c r="A91" s="52"/>
      <c r="B91" s="53" t="s">
        <v>98</v>
      </c>
      <c r="C91" s="74"/>
      <c r="D91" s="74"/>
      <c r="E91" s="221"/>
      <c r="F91" s="71"/>
      <c r="G91" s="204">
        <v>30</v>
      </c>
      <c r="H91" s="220">
        <f t="shared" si="2"/>
        <v>360</v>
      </c>
      <c r="I91" s="221"/>
      <c r="J91" s="62"/>
    </row>
    <row r="92" spans="1:10" x14ac:dyDescent="0.35">
      <c r="A92" s="81"/>
      <c r="B92" s="77" t="s">
        <v>99</v>
      </c>
      <c r="C92" s="75"/>
      <c r="D92" s="75"/>
      <c r="E92" s="223"/>
      <c r="F92" s="72"/>
      <c r="G92" s="224">
        <v>10</v>
      </c>
      <c r="H92" s="178">
        <f t="shared" si="2"/>
        <v>120</v>
      </c>
      <c r="I92" s="223"/>
      <c r="J92" s="86"/>
    </row>
    <row r="93" spans="1:10" x14ac:dyDescent="0.35">
      <c r="A93" s="80"/>
      <c r="B93" s="78" t="s">
        <v>100</v>
      </c>
      <c r="C93" s="76"/>
      <c r="D93" s="76"/>
      <c r="E93" s="225"/>
      <c r="F93" s="73"/>
      <c r="G93" s="226">
        <v>10</v>
      </c>
      <c r="H93" s="220">
        <v>360</v>
      </c>
      <c r="I93" s="225"/>
      <c r="J93" s="78"/>
    </row>
    <row r="94" spans="1:10" x14ac:dyDescent="0.35">
      <c r="A94" s="81"/>
      <c r="B94" s="77" t="s">
        <v>101</v>
      </c>
      <c r="C94" s="75"/>
      <c r="D94" s="75"/>
      <c r="E94" s="223"/>
      <c r="F94" s="72"/>
      <c r="G94" s="224">
        <v>30</v>
      </c>
      <c r="H94" s="178">
        <f t="shared" si="2"/>
        <v>360</v>
      </c>
      <c r="I94" s="223"/>
      <c r="J94" s="86"/>
    </row>
    <row r="95" spans="1:10" x14ac:dyDescent="0.35">
      <c r="A95" s="80"/>
      <c r="B95" s="78" t="s">
        <v>102</v>
      </c>
      <c r="C95" s="76"/>
      <c r="D95" s="76"/>
      <c r="E95" s="225"/>
      <c r="F95" s="73"/>
      <c r="G95" s="226">
        <v>25</v>
      </c>
      <c r="H95" s="220">
        <f t="shared" si="2"/>
        <v>300</v>
      </c>
      <c r="I95" s="225"/>
      <c r="J95" s="78"/>
    </row>
    <row r="96" spans="1:10" x14ac:dyDescent="0.35">
      <c r="A96" s="82"/>
      <c r="B96" s="50" t="s">
        <v>103</v>
      </c>
      <c r="C96" s="108"/>
      <c r="D96" s="227"/>
      <c r="E96" s="223"/>
      <c r="F96" s="72"/>
      <c r="G96" s="224">
        <v>30</v>
      </c>
      <c r="H96" s="178">
        <f t="shared" si="2"/>
        <v>360</v>
      </c>
      <c r="I96" s="223"/>
      <c r="J96" s="85"/>
    </row>
    <row r="97" spans="1:10" x14ac:dyDescent="0.35">
      <c r="A97" s="79"/>
      <c r="B97" s="53" t="s">
        <v>104</v>
      </c>
      <c r="C97" s="58"/>
      <c r="D97" s="58"/>
      <c r="E97" s="221"/>
      <c r="F97" s="71"/>
      <c r="G97" s="228">
        <v>30</v>
      </c>
      <c r="H97" s="220">
        <v>600</v>
      </c>
      <c r="I97" s="221"/>
      <c r="J97" s="62"/>
    </row>
    <row r="98" spans="1:10" x14ac:dyDescent="0.35">
      <c r="A98" s="79"/>
      <c r="B98" s="53" t="s">
        <v>172</v>
      </c>
      <c r="C98" s="58"/>
      <c r="D98" s="58"/>
      <c r="E98" s="221"/>
      <c r="F98" s="71"/>
      <c r="G98" s="228">
        <v>30</v>
      </c>
      <c r="H98" s="220">
        <f>G98*12</f>
        <v>360</v>
      </c>
      <c r="I98" s="221"/>
      <c r="J98" s="62"/>
    </row>
    <row r="99" spans="1:10" x14ac:dyDescent="0.35">
      <c r="A99" s="37"/>
      <c r="B99" s="38" t="s">
        <v>105</v>
      </c>
      <c r="C99" s="39"/>
      <c r="D99" s="39"/>
      <c r="E99" s="41"/>
      <c r="F99" s="118"/>
      <c r="G99" s="210">
        <v>20</v>
      </c>
      <c r="H99" s="178">
        <f t="shared" si="2"/>
        <v>240</v>
      </c>
      <c r="I99" s="41"/>
      <c r="J99" s="128"/>
    </row>
    <row r="100" spans="1:10" x14ac:dyDescent="0.35">
      <c r="A100" s="130"/>
      <c r="B100" s="55" t="s">
        <v>106</v>
      </c>
      <c r="C100" s="131"/>
      <c r="D100" s="132"/>
      <c r="E100" s="133"/>
      <c r="F100" s="134"/>
      <c r="G100" s="133">
        <v>30</v>
      </c>
      <c r="H100" s="220">
        <f t="shared" si="2"/>
        <v>360</v>
      </c>
      <c r="I100" s="135"/>
      <c r="J100" s="136"/>
    </row>
    <row r="101" spans="1:10" x14ac:dyDescent="0.35">
      <c r="A101" s="94"/>
      <c r="B101" s="45" t="s">
        <v>107</v>
      </c>
      <c r="C101" s="47"/>
      <c r="D101" s="97"/>
      <c r="E101" s="46"/>
      <c r="F101" s="48"/>
      <c r="G101" s="206">
        <v>20</v>
      </c>
      <c r="H101" s="178">
        <f t="shared" si="2"/>
        <v>240</v>
      </c>
      <c r="I101" s="43"/>
      <c r="J101" s="51"/>
    </row>
    <row r="102" spans="1:10" x14ac:dyDescent="0.35">
      <c r="A102" s="137"/>
      <c r="B102" s="53" t="s">
        <v>108</v>
      </c>
      <c r="C102" s="138"/>
      <c r="D102" s="139"/>
      <c r="E102" s="57"/>
      <c r="F102" s="140"/>
      <c r="G102" s="204">
        <v>30</v>
      </c>
      <c r="H102" s="220">
        <f t="shared" si="2"/>
        <v>360</v>
      </c>
      <c r="I102" s="141"/>
      <c r="J102" s="87"/>
    </row>
    <row r="103" spans="1:10" x14ac:dyDescent="0.35">
      <c r="A103" s="94"/>
      <c r="B103" s="45" t="s">
        <v>109</v>
      </c>
      <c r="C103" s="119"/>
      <c r="D103" s="119"/>
      <c r="E103" s="43"/>
      <c r="F103" s="120"/>
      <c r="G103" s="207">
        <v>30</v>
      </c>
      <c r="H103" s="178">
        <f t="shared" si="2"/>
        <v>360</v>
      </c>
      <c r="I103" s="43"/>
      <c r="J103" s="51"/>
    </row>
    <row r="104" spans="1:10" x14ac:dyDescent="0.35">
      <c r="A104" s="92"/>
      <c r="B104" s="87" t="s">
        <v>110</v>
      </c>
      <c r="C104" s="142"/>
      <c r="D104" s="142"/>
      <c r="E104" s="35"/>
      <c r="F104" s="143"/>
      <c r="G104" s="208">
        <v>20</v>
      </c>
      <c r="H104" s="220">
        <f t="shared" si="2"/>
        <v>240</v>
      </c>
      <c r="I104" s="35"/>
      <c r="J104" s="136"/>
    </row>
    <row r="105" spans="1:10" x14ac:dyDescent="0.35">
      <c r="A105" s="122"/>
      <c r="B105" s="123" t="s">
        <v>111</v>
      </c>
      <c r="C105" s="124"/>
      <c r="D105" s="124"/>
      <c r="E105" s="125"/>
      <c r="F105" s="126"/>
      <c r="G105" s="211">
        <v>30</v>
      </c>
      <c r="H105" s="178">
        <f t="shared" si="2"/>
        <v>360</v>
      </c>
      <c r="I105" s="125"/>
      <c r="J105" s="123"/>
    </row>
    <row r="106" spans="1:10" x14ac:dyDescent="0.35">
      <c r="A106" s="92"/>
      <c r="B106" s="87" t="s">
        <v>112</v>
      </c>
      <c r="C106" s="142"/>
      <c r="D106" s="142"/>
      <c r="E106" s="35"/>
      <c r="F106" s="143"/>
      <c r="G106" s="208">
        <v>25</v>
      </c>
      <c r="H106" s="220">
        <f t="shared" si="2"/>
        <v>300</v>
      </c>
      <c r="I106" s="35"/>
      <c r="J106" s="136"/>
    </row>
    <row r="107" spans="1:10" x14ac:dyDescent="0.35">
      <c r="A107" s="122"/>
      <c r="B107" s="123" t="s">
        <v>113</v>
      </c>
      <c r="C107" s="124"/>
      <c r="D107" s="124"/>
      <c r="E107" s="125"/>
      <c r="F107" s="126"/>
      <c r="G107" s="211">
        <v>30</v>
      </c>
      <c r="H107" s="178">
        <f t="shared" si="2"/>
        <v>360</v>
      </c>
      <c r="I107" s="125"/>
      <c r="J107" s="123"/>
    </row>
    <row r="108" spans="1:10" x14ac:dyDescent="0.35">
      <c r="A108" s="92"/>
      <c r="B108" s="87" t="s">
        <v>114</v>
      </c>
      <c r="C108" s="142"/>
      <c r="D108" s="142"/>
      <c r="E108" s="35"/>
      <c r="F108" s="143"/>
      <c r="G108" s="208">
        <v>50</v>
      </c>
      <c r="H108" s="220">
        <f t="shared" si="2"/>
        <v>600</v>
      </c>
      <c r="I108" s="35"/>
      <c r="J108" s="136"/>
    </row>
    <row r="109" spans="1:10" x14ac:dyDescent="0.35">
      <c r="A109" s="84"/>
      <c r="B109" s="64" t="s">
        <v>115</v>
      </c>
      <c r="C109" s="145"/>
      <c r="D109" s="146"/>
      <c r="E109" s="35"/>
      <c r="F109" s="143"/>
      <c r="G109" s="208">
        <v>30</v>
      </c>
      <c r="H109" s="220">
        <f t="shared" si="2"/>
        <v>360</v>
      </c>
      <c r="I109" s="35"/>
      <c r="J109" s="88"/>
    </row>
    <row r="110" spans="1:10" x14ac:dyDescent="0.35">
      <c r="A110" s="44"/>
      <c r="B110" s="45" t="s">
        <v>116</v>
      </c>
      <c r="C110" s="47"/>
      <c r="D110" s="47"/>
      <c r="E110" s="43"/>
      <c r="F110" s="120"/>
      <c r="G110" s="209">
        <v>25</v>
      </c>
      <c r="H110" s="178">
        <f t="shared" si="2"/>
        <v>300</v>
      </c>
      <c r="I110" s="43"/>
      <c r="J110" s="51"/>
    </row>
    <row r="111" spans="1:10" x14ac:dyDescent="0.35">
      <c r="A111" s="92"/>
      <c r="B111" s="31" t="s">
        <v>117</v>
      </c>
      <c r="C111" s="32"/>
      <c r="D111" s="32"/>
      <c r="E111" s="35"/>
      <c r="F111" s="143"/>
      <c r="G111" s="208">
        <v>30</v>
      </c>
      <c r="H111" s="220">
        <f t="shared" si="2"/>
        <v>360</v>
      </c>
      <c r="I111" s="35"/>
      <c r="J111" s="88"/>
    </row>
    <row r="112" spans="1:10" x14ac:dyDescent="0.35">
      <c r="A112" s="37"/>
      <c r="B112" s="38" t="s">
        <v>118</v>
      </c>
      <c r="C112" s="39"/>
      <c r="D112" s="39"/>
      <c r="E112" s="41"/>
      <c r="F112" s="118"/>
      <c r="G112" s="210">
        <v>20</v>
      </c>
      <c r="H112" s="178">
        <f t="shared" si="2"/>
        <v>240</v>
      </c>
      <c r="I112" s="41"/>
      <c r="J112" s="128"/>
    </row>
    <row r="113" spans="1:10" x14ac:dyDescent="0.35">
      <c r="A113" s="130"/>
      <c r="B113" s="55" t="s">
        <v>119</v>
      </c>
      <c r="C113" s="131"/>
      <c r="D113" s="132"/>
      <c r="E113" s="133"/>
      <c r="F113" s="134"/>
      <c r="G113" s="133">
        <v>25</v>
      </c>
      <c r="H113" s="220">
        <f t="shared" si="2"/>
        <v>300</v>
      </c>
      <c r="I113" s="135"/>
      <c r="J113" s="136"/>
    </row>
    <row r="114" spans="1:10" x14ac:dyDescent="0.35">
      <c r="A114" s="94"/>
      <c r="B114" s="45" t="s">
        <v>120</v>
      </c>
      <c r="C114" s="47"/>
      <c r="D114" s="97"/>
      <c r="E114" s="46"/>
      <c r="F114" s="48"/>
      <c r="G114" s="206">
        <v>10</v>
      </c>
      <c r="H114" s="178">
        <f t="shared" si="2"/>
        <v>120</v>
      </c>
      <c r="I114" s="43"/>
      <c r="J114" s="51"/>
    </row>
    <row r="115" spans="1:10" x14ac:dyDescent="0.35">
      <c r="A115" s="137"/>
      <c r="B115" s="53" t="s">
        <v>121</v>
      </c>
      <c r="C115" s="138"/>
      <c r="D115" s="139"/>
      <c r="E115" s="57"/>
      <c r="F115" s="140"/>
      <c r="G115" s="204">
        <v>30</v>
      </c>
      <c r="H115" s="220">
        <f t="shared" si="2"/>
        <v>360</v>
      </c>
      <c r="I115" s="141"/>
      <c r="J115" s="87"/>
    </row>
    <row r="116" spans="1:10" x14ac:dyDescent="0.35">
      <c r="A116" s="94"/>
      <c r="B116" s="45" t="s">
        <v>122</v>
      </c>
      <c r="C116" s="119"/>
      <c r="D116" s="119"/>
      <c r="E116" s="43"/>
      <c r="F116" s="120"/>
      <c r="G116" s="207">
        <v>30</v>
      </c>
      <c r="H116" s="178">
        <f t="shared" si="2"/>
        <v>360</v>
      </c>
      <c r="I116" s="43"/>
      <c r="J116" s="51"/>
    </row>
    <row r="117" spans="1:10" x14ac:dyDescent="0.35">
      <c r="A117" s="92"/>
      <c r="B117" s="87" t="s">
        <v>123</v>
      </c>
      <c r="C117" s="142"/>
      <c r="D117" s="142"/>
      <c r="E117" s="35"/>
      <c r="F117" s="143"/>
      <c r="G117" s="208">
        <v>25</v>
      </c>
      <c r="H117" s="220">
        <f t="shared" si="2"/>
        <v>300</v>
      </c>
      <c r="I117" s="35"/>
      <c r="J117" s="136"/>
    </row>
    <row r="118" spans="1:10" x14ac:dyDescent="0.35">
      <c r="A118" s="122"/>
      <c r="B118" s="123" t="s">
        <v>124</v>
      </c>
      <c r="C118" s="124"/>
      <c r="D118" s="124"/>
      <c r="E118" s="125"/>
      <c r="F118" s="126"/>
      <c r="G118" s="211">
        <v>40</v>
      </c>
      <c r="H118" s="178">
        <f t="shared" si="2"/>
        <v>480</v>
      </c>
      <c r="I118" s="125"/>
      <c r="J118" s="123"/>
    </row>
    <row r="119" spans="1:10" x14ac:dyDescent="0.35">
      <c r="A119" s="92"/>
      <c r="B119" s="31" t="s">
        <v>125</v>
      </c>
      <c r="C119" s="32"/>
      <c r="D119" s="32"/>
      <c r="E119" s="35"/>
      <c r="F119" s="143"/>
      <c r="G119" s="208">
        <v>30</v>
      </c>
      <c r="H119" s="220">
        <f t="shared" si="2"/>
        <v>360</v>
      </c>
      <c r="I119" s="35"/>
      <c r="J119" s="88"/>
    </row>
    <row r="120" spans="1:10" x14ac:dyDescent="0.35">
      <c r="A120" s="37"/>
      <c r="B120" s="38" t="s">
        <v>126</v>
      </c>
      <c r="C120" s="39"/>
      <c r="D120" s="39"/>
      <c r="E120" s="41"/>
      <c r="F120" s="118"/>
      <c r="G120" s="210">
        <v>40</v>
      </c>
      <c r="H120" s="178">
        <f t="shared" si="2"/>
        <v>480</v>
      </c>
      <c r="I120" s="41"/>
      <c r="J120" s="128"/>
    </row>
    <row r="121" spans="1:10" x14ac:dyDescent="0.35">
      <c r="A121" s="130"/>
      <c r="B121" s="55" t="s">
        <v>127</v>
      </c>
      <c r="C121" s="131"/>
      <c r="D121" s="132"/>
      <c r="E121" s="133"/>
      <c r="F121" s="134"/>
      <c r="G121" s="133">
        <v>30</v>
      </c>
      <c r="H121" s="220">
        <v>600</v>
      </c>
      <c r="I121" s="135"/>
      <c r="J121" s="136"/>
    </row>
    <row r="122" spans="1:10" x14ac:dyDescent="0.35">
      <c r="A122" s="94"/>
      <c r="B122" s="45" t="s">
        <v>128</v>
      </c>
      <c r="C122" s="47"/>
      <c r="D122" s="97"/>
      <c r="E122" s="46"/>
      <c r="F122" s="48"/>
      <c r="G122" s="206">
        <v>30</v>
      </c>
      <c r="H122" s="178">
        <f t="shared" si="2"/>
        <v>360</v>
      </c>
      <c r="I122" s="43"/>
      <c r="J122" s="51"/>
    </row>
    <row r="123" spans="1:10" x14ac:dyDescent="0.35">
      <c r="A123" s="137"/>
      <c r="B123" s="53" t="s">
        <v>129</v>
      </c>
      <c r="C123" s="138"/>
      <c r="D123" s="139"/>
      <c r="E123" s="57"/>
      <c r="F123" s="140"/>
      <c r="G123" s="204">
        <v>30</v>
      </c>
      <c r="H123" s="220">
        <f t="shared" si="2"/>
        <v>360</v>
      </c>
      <c r="I123" s="141"/>
      <c r="J123" s="87"/>
    </row>
    <row r="124" spans="1:10" x14ac:dyDescent="0.35">
      <c r="A124" s="94"/>
      <c r="B124" s="45" t="s">
        <v>130</v>
      </c>
      <c r="C124" s="119"/>
      <c r="D124" s="119"/>
      <c r="E124" s="43"/>
      <c r="F124" s="120"/>
      <c r="G124" s="207">
        <v>40</v>
      </c>
      <c r="H124" s="178">
        <f t="shared" si="2"/>
        <v>480</v>
      </c>
      <c r="I124" s="43"/>
      <c r="J124" s="51"/>
    </row>
    <row r="125" spans="1:10" x14ac:dyDescent="0.35">
      <c r="A125" s="92"/>
      <c r="B125" s="148" t="s">
        <v>4</v>
      </c>
      <c r="C125" s="142"/>
      <c r="D125" s="142"/>
      <c r="E125" s="35"/>
      <c r="F125" s="143"/>
      <c r="G125" s="213">
        <f>SUM(G79:G124)</f>
        <v>1310</v>
      </c>
      <c r="H125" s="214">
        <f>SUM(H80:H124)</f>
        <v>15960</v>
      </c>
      <c r="I125" s="35"/>
      <c r="J125" s="136"/>
    </row>
    <row r="126" spans="1:10" x14ac:dyDescent="0.35">
      <c r="A126" s="122"/>
      <c r="B126" s="123"/>
      <c r="C126" s="124"/>
      <c r="D126" s="124"/>
      <c r="E126" s="125"/>
      <c r="F126" s="126"/>
      <c r="G126" s="127"/>
      <c r="H126" s="127"/>
      <c r="I126" s="125"/>
      <c r="J126" s="123"/>
    </row>
    <row r="128" spans="1:10" x14ac:dyDescent="0.35">
      <c r="A128" s="149"/>
      <c r="B128" s="150" t="s">
        <v>131</v>
      </c>
      <c r="C128" s="149"/>
      <c r="D128" s="151"/>
      <c r="E128" s="152"/>
      <c r="F128" s="152"/>
      <c r="G128" s="215">
        <f>G76+G125</f>
        <v>41760</v>
      </c>
      <c r="H128" s="216">
        <f>H76+H125</f>
        <v>501360</v>
      </c>
      <c r="I128" s="154"/>
      <c r="J128" s="152"/>
    </row>
  </sheetData>
  <mergeCells count="1">
    <mergeCell ref="A2:J2"/>
  </mergeCells>
  <pageMargins left="0.7" right="0.7" top="0.75" bottom="0.75" header="0.3" footer="0.3"/>
  <pageSetup paperSize="8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1d6c62-728a-4d99-bcb8-0e6e204902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5960E7C61703459A461F998EF8C0A3" ma:contentTypeVersion="13" ma:contentTypeDescription="Create a new document." ma:contentTypeScope="" ma:versionID="827cad39a9eec0d3f6a4c4c07c4f5d2d">
  <xsd:schema xmlns:xsd="http://www.w3.org/2001/XMLSchema" xmlns:xs="http://www.w3.org/2001/XMLSchema" xmlns:p="http://schemas.microsoft.com/office/2006/metadata/properties" xmlns:ns3="c9aac6d0-6988-40f0-96d5-c5b7e1b849d7" xmlns:ns4="f91d6c62-728a-4d99-bcb8-0e6e204902b0" targetNamespace="http://schemas.microsoft.com/office/2006/metadata/properties" ma:root="true" ma:fieldsID="69d6ec90b93e92d3ab820673d9f18495" ns3:_="" ns4:_="">
    <xsd:import namespace="c9aac6d0-6988-40f0-96d5-c5b7e1b849d7"/>
    <xsd:import namespace="f91d6c62-728a-4d99-bcb8-0e6e204902b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ac6d0-6988-40f0-96d5-c5b7e1b849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d6c62-728a-4d99-bcb8-0e6e204902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B1DDA-6717-4838-BDBB-9D546374691A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f91d6c62-728a-4d99-bcb8-0e6e204902b0"/>
    <ds:schemaRef ds:uri="c9aac6d0-6988-40f0-96d5-c5b7e1b849d7"/>
  </ds:schemaRefs>
</ds:datastoreItem>
</file>

<file path=customXml/itemProps2.xml><?xml version="1.0" encoding="utf-8"?>
<ds:datastoreItem xmlns:ds="http://schemas.openxmlformats.org/officeDocument/2006/customXml" ds:itemID="{CDB2EFD2-3EBE-406E-9D9B-FC4228E7F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ac6d0-6988-40f0-96d5-c5b7e1b849d7"/>
    <ds:schemaRef ds:uri="f91d6c62-728a-4d99-bcb8-0e6e204902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E09D50-2185-4E89-B542-CA28407D87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Lewenstein</dc:creator>
  <cp:keywords/>
  <dc:description/>
  <cp:lastModifiedBy>Louanne Malan (SV)</cp:lastModifiedBy>
  <cp:revision/>
  <cp:lastPrinted>2023-04-04T11:11:12Z</cp:lastPrinted>
  <dcterms:created xsi:type="dcterms:W3CDTF">2020-02-06T13:12:10Z</dcterms:created>
  <dcterms:modified xsi:type="dcterms:W3CDTF">2025-10-30T09:51:13Z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0x010100B85960E7C61703459A461F998EF8C0A3</vt:lpwstr>
  </property>
  <property fmtid="{D5CDD505-2E9C-101B-9397-08002B2CF9AE}" pid="3" name="Order">
    <vt:r8>9704200</vt:r8>
  </property>
  <property fmtid="{D5CDD505-2E9C-101B-9397-08002B2CF9AE}" pid="4" name="MediaServiceImageTags">
    <vt:lpwstr/>
  </property>
</Properties>
</file>